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adeghzadeh\"/>
    </mc:Choice>
  </mc:AlternateContent>
  <xr:revisionPtr revIDLastSave="0" documentId="13_ncr:1_{33ED3BB8-7BBD-405D-B3BA-7A3DEC5EC998}" xr6:coauthVersionLast="47" xr6:coauthVersionMax="47" xr10:uidLastSave="{00000000-0000-0000-0000-000000000000}"/>
  <bookViews>
    <workbookView xWindow="-120" yWindow="-120" windowWidth="29040" windowHeight="15840" tabRatio="751" xr2:uid="{00000000-000D-0000-FFFF-FFFF00000000}"/>
  </bookViews>
  <sheets>
    <sheet name="0" sheetId="16" r:id="rId1"/>
    <sheet name="سهام" sheetId="1" r:id="rId2"/>
    <sheet name="سپرده" sheetId="6" r:id="rId3"/>
    <sheet name="جمع درآمدها" sheetId="15" r:id="rId4"/>
    <sheet name="سرمایه‌گذاری در سهام" sheetId="11" r:id="rId5"/>
    <sheet name="درآمد ناشی از تغییر قیمت اوراق" sheetId="9" r:id="rId6"/>
    <sheet name="سود اوراق بهادار و سپرده بانکی" sheetId="7" r:id="rId7"/>
    <sheet name="درآمد سپرده بانکی" sheetId="13" r:id="rId8"/>
    <sheet name="سایر درآمدها" sheetId="14" r:id="rId9"/>
  </sheets>
  <definedNames>
    <definedName name="_xlnm._FilterDatabase" localSheetId="5" hidden="1">'درآمد ناشی از تغییر قیمت اوراق'!$A$6:$Q$6</definedName>
    <definedName name="_xlnm._FilterDatabase" localSheetId="4" hidden="1">'سرمایه‌گذاری در سهام'!$A$6:$U$6</definedName>
    <definedName name="_xlnm._FilterDatabase" localSheetId="1" hidden="1">سهام!$A$7:$AB$7</definedName>
    <definedName name="_xlnm.Print_Area" localSheetId="3">'جمع درآمدها'!$A$1:$G$10</definedName>
    <definedName name="_xlnm.Print_Area" localSheetId="7">'درآمد سپرده بانکی'!$A$1:$H$13</definedName>
    <definedName name="_xlnm.Print_Area" localSheetId="5">'درآمد ناشی از تغییر قیمت اوراق'!$A$1:$S$20</definedName>
    <definedName name="_xlnm.Print_Area" localSheetId="8">'سایر درآمدها'!$A$1:$G$12</definedName>
    <definedName name="_xlnm.Print_Area" localSheetId="2">سپرده!$A$1:$S$11</definedName>
    <definedName name="_xlnm.Print_Area" localSheetId="4">'سرمایه‌گذاری در سهام'!$A$1:$W$21</definedName>
    <definedName name="_xlnm.Print_Area" localSheetId="1">سهام!$A$1:$Z$20</definedName>
    <definedName name="_xlnm.Print_Area" localSheetId="6">'سود اوراق بهادار و سپرده بانکی'!$A$1:$T$12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5" l="1"/>
  <c r="E8" i="15"/>
  <c r="Y19" i="1"/>
  <c r="S10" i="6"/>
  <c r="Q10" i="6"/>
  <c r="O10" i="6"/>
  <c r="M10" i="6"/>
  <c r="K10" i="6"/>
  <c r="W19" i="1"/>
  <c r="U19" i="1"/>
  <c r="Q18" i="9"/>
  <c r="O18" i="9"/>
  <c r="M18" i="9"/>
  <c r="K18" i="9"/>
  <c r="G18" i="9"/>
  <c r="E18" i="9"/>
  <c r="E11" i="13"/>
  <c r="N11" i="7"/>
  <c r="P11" i="7"/>
  <c r="R11" i="7"/>
  <c r="H11" i="7"/>
  <c r="J11" i="7"/>
  <c r="L11" i="7"/>
  <c r="R10" i="7"/>
  <c r="R9" i="7"/>
  <c r="R8" i="7"/>
  <c r="R7" i="7"/>
  <c r="I18" i="9"/>
  <c r="K19" i="1"/>
  <c r="I18" i="11"/>
  <c r="S18" i="11"/>
  <c r="E18" i="11"/>
  <c r="O18" i="11"/>
  <c r="C8" i="15"/>
  <c r="G11" i="13"/>
</calcChain>
</file>

<file path=xl/sharedStrings.xml><?xml version="1.0" encoding="utf-8"?>
<sst xmlns="http://schemas.openxmlformats.org/spreadsheetml/2006/main" count="289" uniqueCount="95">
  <si>
    <t>صندوق سرمایه گذاری بخشی صنایع معیار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</si>
  <si>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</si>
  <si>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</si>
  <si>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</si>
  <si>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</si>
  <si>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</si>
  <si>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</si>
  <si>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</si>
  <si>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</si>
  <si>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</si>
  <si>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</si>
  <si>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</si>
  <si>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</si>
  <si>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</si>
  <si>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</si>
  <si>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زامیاد</t>
  </si>
  <si>
    <t>رادیاتور ایران‌</t>
  </si>
  <si>
    <t>ملی‌ صنایع‌ مس‌ ایران‌</t>
  </si>
  <si>
    <t>پالایش نفت اصفهان</t>
  </si>
  <si>
    <t>فولاد مبارکه اصفهان</t>
  </si>
  <si>
    <t>گسترش‌سرمایه‌گذاری‌ایران‌خودرو</t>
  </si>
  <si>
    <t>سرمایه‌گذاری‌ سایپا</t>
  </si>
  <si>
    <t>سایپا</t>
  </si>
  <si>
    <t>ایران خودرو دیزل</t>
  </si>
  <si>
    <t>ایران‌ خودرو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</si>
  <si>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</si>
  <si>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</si>
  <si>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</si>
  <si>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</si>
  <si>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</si>
  <si>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</si>
  <si>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</si>
  <si>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</si>
  <si>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</si>
  <si>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</si>
  <si>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</si>
  <si>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اعتباری ملل جنت آباد (کوتاه مدت)</t>
  </si>
  <si>
    <t>041410277000000535</t>
  </si>
  <si>
    <t>سپرده کوتاه مدت</t>
  </si>
  <si>
    <t>1402/04/01</t>
  </si>
  <si>
    <t>موسسه اعتباری ملل جنت اباد</t>
  </si>
  <si>
    <t>041460345000000471</t>
  </si>
  <si>
    <t>سپرده بلند مدت</t>
  </si>
  <si>
    <t>1402/12/07</t>
  </si>
  <si>
    <t>041460386000000482</t>
  </si>
  <si>
    <t>1402/12/08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</si>
  <si>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</si>
  <si>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</si>
  <si>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</si>
  <si>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</si>
  <si>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</si>
  <si>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</si>
  <si>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</si>
  <si>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</si>
  <si>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</si>
  <si>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</si>
  <si>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موسسه اعتباری ملل جنت آباد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</si>
  <si>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</si>
  <si>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</si>
  <si>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</si>
  <si>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</si>
  <si>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</si>
  <si>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</si>
  <si>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</si>
  <si>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-7.22%</t>
  </si>
  <si>
    <t>-1.61%</t>
  </si>
  <si>
    <t>-3.11%</t>
  </si>
  <si>
    <t>-0.69%</t>
  </si>
  <si>
    <t>0.53%</t>
  </si>
  <si>
    <t>0.12%</t>
  </si>
  <si>
    <t>-5.59%</t>
  </si>
  <si>
    <t>-1.25%</t>
  </si>
  <si>
    <t>-7.68%</t>
  </si>
  <si>
    <t>-1.71%</t>
  </si>
  <si>
    <t>-168.92%</t>
  </si>
  <si>
    <t>-37.66%</t>
  </si>
  <si>
    <t>-2.02%</t>
  </si>
  <si>
    <t>-0.45%</t>
  </si>
  <si>
    <t>-66.94%</t>
  </si>
  <si>
    <t>-14.92%</t>
  </si>
  <si>
    <t>1.13%</t>
  </si>
  <si>
    <t>0.25%</t>
  </si>
  <si>
    <t>-291.26%</t>
  </si>
  <si>
    <t>-64.93%</t>
  </si>
  <si>
    <t>نام سپرده بانکی</t>
  </si>
  <si>
    <t>نام سپرده</t>
  </si>
  <si>
    <t>سود سپرده بانکی و گواهی سپرده</t>
  </si>
  <si>
    <t>041460386000000215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</si>
  <si>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</si>
  <si>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</si>
  <si>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</si>
  <si>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</si>
  <si>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</si>
  <si>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سرمایه‌گذاری‌ رنا (هلدینگ‌)</t>
  </si>
  <si>
    <t>سرمایه‌گذاری‌ رنا (هلدینگ)‌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</si>
</sst>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1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0"/>
      <color rgb="FF000000"/>
      <name val="B Nazanin"/>
      <charset val="178"/>
    </font>
    <font>
      <b/>
      <sz val="12"/>
      <name val="B Nazanin"/>
      <charset val="178"/>
    </font>
    <font>
      <b/>
      <sz val="9"/>
      <color rgb="FF000000"/>
      <name val="B Nazanin"/>
      <charset val="178"/>
    </font>
    <font>
      <sz val="10"/>
      <color rgb="FF000000"/>
      <name val="Arial"/>
      <family val="2"/>
    </font>
    <font>
      <b/>
      <sz val="14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0" fontId="1" fillId="2" borderId="0" xfId="2" applyNumberFormat="1" applyFont="1" applyFill="1"/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10" fillId="0" borderId="0" xfId="0" applyFont="1" applyAlignment="1">
      <alignment horizontal="center" vertical="center"/>
    </xf>
    <xf numFmtId="10" fontId="1" fillId="0" borderId="0" xfId="2" applyNumberFormat="1" applyFont="1"/>
    <xf numFmtId="164" fontId="4" fillId="0" borderId="0" xfId="1" applyNumberFormat="1" applyFont="1" applyAlignment="1">
      <alignment horizontal="center" vertical="center"/>
    </xf>
    <xf numFmtId="10" fontId="1" fillId="0" borderId="0" xfId="2" applyNumberFormat="1" applyFont="1" applyAlignment="1">
      <alignment horizontal="center"/>
    </xf>
    <xf numFmtId="0" fontId="1" fillId="0" borderId="0" xfId="0" applyFont="1" applyFill="1"/>
    <xf numFmtId="3" fontId="7" fillId="0" borderId="0" xfId="0" applyNumberFormat="1" applyFont="1" applyFill="1" applyAlignment="1">
      <alignment horizontal="center" vertical="center"/>
    </xf>
    <xf numFmtId="3" fontId="18" fillId="0" borderId="0" xfId="0" applyNumberFormat="1" applyFont="1"/>
    <xf numFmtId="3" fontId="18" fillId="0" borderId="1" xfId="0" applyNumberFormat="1" applyFont="1" applyBorder="1"/>
    <xf numFmtId="3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164" fontId="2" fillId="0" borderId="2" xfId="0" applyNumberFormat="1" applyFont="1" applyBorder="1"/>
    <xf numFmtId="164" fontId="1" fillId="0" borderId="0" xfId="0" applyNumberFormat="1" applyFont="1"/>
    <xf numFmtId="0" fontId="1" fillId="0" borderId="0" xfId="2" applyNumberFormat="1" applyFont="1" applyAlignment="1">
      <alignment horizontal="center" vertical="center"/>
    </xf>
    <xf numFmtId="164" fontId="1" fillId="0" borderId="0" xfId="2" applyNumberFormat="1" applyFont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/>
    <xf numFmtId="10" fontId="7" fillId="0" borderId="0" xfId="0" applyNumberFormat="1" applyFont="1" applyAlignment="1">
      <alignment horizontal="center" vertical="center"/>
    </xf>
    <xf numFmtId="9" fontId="18" fillId="0" borderId="1" xfId="2" applyFont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9" fontId="1" fillId="0" borderId="0" xfId="2" applyNumberFormat="1" applyFont="1"/>
    <xf numFmtId="9" fontId="4" fillId="0" borderId="0" xfId="2" applyFont="1" applyAlignment="1">
      <alignment horizontal="center" vertical="center"/>
    </xf>
    <xf numFmtId="9" fontId="2" fillId="0" borderId="1" xfId="2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1" xfId="2" applyNumberFormat="1" applyFont="1" applyBorder="1" applyAlignment="1">
      <alignment horizontal="center"/>
    </xf>
    <xf numFmtId="37" fontId="4" fillId="0" borderId="0" xfId="1" applyNumberFormat="1" applyFont="1" applyFill="1" applyAlignment="1">
      <alignment horizontal="center" vertical="center"/>
    </xf>
    <xf numFmtId="37" fontId="4" fillId="0" borderId="0" xfId="1" applyNumberFormat="1" applyFont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1C561B85-4C1B-44CF-96AB-9961A2A6C61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581026</xdr:colOff>
      <xdr:row>25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BBFFC7-5B8D-4A89-B872-741D3AC49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57374" y="28576"/>
          <a:ext cx="3629025" cy="473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630C9-45C5-4D35-BA45-C86559929E3D}">
  <dimension ref="A27:Y29"/>
  <sheetViews>
    <sheetView rightToLeft="1" tabSelected="1" view="pageBreakPreview" zoomScaleNormal="100" zoomScaleSheetLayoutView="100" workbookViewId="0">
      <selection activeCell="J28" sqref="J28"/>
    </sheetView>
  </sheetViews>
  <sheetFormatPr defaultRowHeight="15"/>
  <sheetData>
    <row r="27" spans="1:25" ht="26.25">
      <c r="A27" s="57" t="s">
        <v>0</v>
      </c>
      <c r="B27" s="57"/>
      <c r="C27" s="57"/>
      <c r="D27" s="57"/>
      <c r="E27" s="57"/>
      <c r="F27" s="57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t="26.25">
      <c r="A28" s="57" t="s">
        <v>1</v>
      </c>
      <c r="B28" s="57"/>
      <c r="C28" s="57"/>
      <c r="D28" s="57"/>
      <c r="E28" s="57"/>
      <c r="F28" s="57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ht="26.25">
      <c r="A29" s="57" t="s">
        <v>2</v>
      </c>
      <c r="B29" s="57"/>
      <c r="C29" s="57"/>
      <c r="D29" s="57"/>
      <c r="E29" s="57"/>
      <c r="F29" s="57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</sheetData>
  <mergeCells count="3">
    <mergeCell ref="A29:F29"/>
    <mergeCell ref="A28:F28"/>
    <mergeCell ref="A27:F27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rightToLeft="1" view="pageBreakPreview" zoomScale="80" zoomScaleNormal="100" zoomScaleSheetLayoutView="80" workbookViewId="0">
      <selection sqref="A1:Y3"/>
    </sheetView>
  </sheetViews>
  <sheetFormatPr defaultRowHeight="18.75"/>
  <cols>
    <col min="1" max="1" width="32" style="1" customWidth="1"/>
    <col min="2" max="2" width="1" style="1" customWidth="1"/>
    <col min="3" max="3" width="9.140625" style="1" customWidth="1"/>
    <col min="4" max="4" width="1" style="1" customWidth="1"/>
    <col min="5" max="5" width="12.85546875" style="1" bestFit="1" customWidth="1"/>
    <col min="6" max="6" width="1" style="1" customWidth="1"/>
    <col min="7" max="7" width="16" style="1" bestFit="1" customWidth="1"/>
    <col min="8" max="8" width="1" style="1" customWidth="1"/>
    <col min="9" max="9" width="37.5703125" style="1" customWidth="1"/>
    <col min="10" max="10" width="1" style="1" customWidth="1"/>
    <col min="11" max="11" width="19.855468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14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9.140625" style="1" customWidth="1"/>
    <col min="20" max="20" width="1" style="1" customWidth="1"/>
    <col min="21" max="21" width="20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14" style="1" customWidth="1"/>
    <col min="26" max="26" width="3.5703125" style="1" customWidth="1"/>
    <col min="27" max="27" width="9.140625" style="1" customWidth="1"/>
    <col min="28" max="28" width="12.7109375" style="1" customWidth="1"/>
    <col min="29" max="16384" width="9.140625" style="1"/>
  </cols>
  <sheetData>
    <row r="1" spans="1:28" ht="26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8" ht="26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8" ht="26.2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5" spans="1:28" ht="21">
      <c r="A5" s="58" t="s">
        <v>3</v>
      </c>
      <c r="B5" s="3"/>
      <c r="C5" s="61" t="s">
        <v>4</v>
      </c>
      <c r="D5" s="61" t="s">
        <v>4</v>
      </c>
      <c r="E5" s="61" t="s">
        <v>4</v>
      </c>
      <c r="F5" s="61" t="s">
        <v>4</v>
      </c>
      <c r="G5" s="61" t="s">
        <v>4</v>
      </c>
      <c r="H5" s="3"/>
      <c r="I5" s="59" t="s">
        <v>5</v>
      </c>
      <c r="J5" s="59" t="s">
        <v>5</v>
      </c>
      <c r="K5" s="59" t="s">
        <v>5</v>
      </c>
      <c r="L5" s="59" t="s">
        <v>5</v>
      </c>
      <c r="M5" s="59" t="s">
        <v>5</v>
      </c>
      <c r="N5" s="59" t="s">
        <v>5</v>
      </c>
      <c r="O5" s="59" t="s">
        <v>5</v>
      </c>
      <c r="P5" s="3"/>
      <c r="Q5" s="61" t="s">
        <v>6</v>
      </c>
      <c r="R5" s="61" t="s">
        <v>6</v>
      </c>
      <c r="S5" s="61" t="s">
        <v>6</v>
      </c>
      <c r="T5" s="61" t="s">
        <v>6</v>
      </c>
      <c r="U5" s="61" t="s">
        <v>6</v>
      </c>
      <c r="V5" s="61" t="s">
        <v>6</v>
      </c>
      <c r="W5" s="61" t="s">
        <v>6</v>
      </c>
      <c r="X5" s="61" t="s">
        <v>6</v>
      </c>
      <c r="Y5" s="61" t="s">
        <v>6</v>
      </c>
      <c r="Z5" s="6"/>
    </row>
    <row r="6" spans="1:28" ht="21">
      <c r="A6" s="58" t="s">
        <v>3</v>
      </c>
      <c r="B6" s="3"/>
      <c r="C6" s="60" t="s">
        <v>7</v>
      </c>
      <c r="D6" s="3"/>
      <c r="E6" s="60" t="s">
        <v>8</v>
      </c>
      <c r="F6" s="3"/>
      <c r="G6" s="60" t="s">
        <v>9</v>
      </c>
      <c r="H6" s="3"/>
      <c r="I6" s="61" t="s">
        <v>10</v>
      </c>
      <c r="J6" s="61" t="s">
        <v>10</v>
      </c>
      <c r="K6" s="61" t="s">
        <v>10</v>
      </c>
      <c r="L6" s="3"/>
      <c r="M6" s="61" t="s">
        <v>11</v>
      </c>
      <c r="N6" s="61" t="s">
        <v>11</v>
      </c>
      <c r="O6" s="61" t="s">
        <v>11</v>
      </c>
      <c r="P6" s="3"/>
      <c r="Q6" s="60" t="s">
        <v>7</v>
      </c>
      <c r="R6" s="3"/>
      <c r="S6" s="60" t="s">
        <v>12</v>
      </c>
      <c r="T6" s="3"/>
      <c r="U6" s="60" t="s">
        <v>8</v>
      </c>
      <c r="V6" s="3"/>
      <c r="W6" s="60" t="s">
        <v>9</v>
      </c>
      <c r="X6" s="3"/>
      <c r="Y6" s="62" t="s">
        <v>13</v>
      </c>
      <c r="Z6" s="6"/>
    </row>
    <row r="7" spans="1:28" ht="21">
      <c r="A7" s="59" t="s">
        <v>3</v>
      </c>
      <c r="B7" s="3"/>
      <c r="C7" s="59" t="s">
        <v>7</v>
      </c>
      <c r="D7" s="3"/>
      <c r="E7" s="59" t="s">
        <v>8</v>
      </c>
      <c r="F7" s="3"/>
      <c r="G7" s="59" t="s">
        <v>9</v>
      </c>
      <c r="H7" s="3"/>
      <c r="I7" s="64" t="s">
        <v>7</v>
      </c>
      <c r="J7" s="3"/>
      <c r="K7" s="64" t="s">
        <v>8</v>
      </c>
      <c r="L7" s="3"/>
      <c r="M7" s="64" t="s">
        <v>7</v>
      </c>
      <c r="N7" s="3"/>
      <c r="O7" s="64" t="s">
        <v>14</v>
      </c>
      <c r="P7" s="3"/>
      <c r="Q7" s="59" t="s">
        <v>7</v>
      </c>
      <c r="R7" s="3"/>
      <c r="S7" s="59" t="s">
        <v>12</v>
      </c>
      <c r="T7" s="3"/>
      <c r="U7" s="59" t="s">
        <v>8</v>
      </c>
      <c r="V7" s="3"/>
      <c r="W7" s="59" t="s">
        <v>9</v>
      </c>
      <c r="X7" s="3"/>
      <c r="Y7" s="63" t="s">
        <v>13</v>
      </c>
      <c r="Z7" s="6"/>
    </row>
    <row r="8" spans="1:28" ht="22.5">
      <c r="A8" s="19" t="s">
        <v>23</v>
      </c>
      <c r="C8" s="9">
        <v>0</v>
      </c>
      <c r="D8" s="8"/>
      <c r="E8" s="9">
        <v>0</v>
      </c>
      <c r="F8" s="8"/>
      <c r="G8" s="9">
        <v>0</v>
      </c>
      <c r="H8" s="8"/>
      <c r="I8" s="9">
        <v>49400000</v>
      </c>
      <c r="J8" s="8"/>
      <c r="K8" s="9">
        <v>132550405021</v>
      </c>
      <c r="L8" s="8"/>
      <c r="M8" s="9">
        <v>0</v>
      </c>
      <c r="N8" s="8"/>
      <c r="O8" s="9">
        <v>0</v>
      </c>
      <c r="P8" s="4"/>
      <c r="Q8" s="9">
        <v>49400000</v>
      </c>
      <c r="R8" s="8"/>
      <c r="S8" s="9">
        <v>2437</v>
      </c>
      <c r="T8" s="8"/>
      <c r="U8" s="9">
        <v>132550404953</v>
      </c>
      <c r="V8" s="8"/>
      <c r="W8" s="9">
        <v>119671492590</v>
      </c>
      <c r="X8" s="4"/>
      <c r="Y8" s="43">
        <v>0.10680000000000001</v>
      </c>
      <c r="AA8" s="18"/>
      <c r="AB8" s="39"/>
    </row>
    <row r="9" spans="1:28" ht="22.5">
      <c r="A9" s="19" t="s">
        <v>24</v>
      </c>
      <c r="C9" s="9">
        <v>0</v>
      </c>
      <c r="D9" s="8"/>
      <c r="E9" s="9">
        <v>0</v>
      </c>
      <c r="F9" s="8"/>
      <c r="G9" s="9">
        <v>0</v>
      </c>
      <c r="H9" s="8"/>
      <c r="I9" s="9">
        <v>18200000</v>
      </c>
      <c r="J9" s="8"/>
      <c r="K9" s="9">
        <v>60568335837</v>
      </c>
      <c r="L9" s="8"/>
      <c r="M9" s="9">
        <v>0</v>
      </c>
      <c r="N9" s="8"/>
      <c r="O9" s="9">
        <v>0</v>
      </c>
      <c r="P9" s="4"/>
      <c r="Q9" s="9">
        <v>18200000</v>
      </c>
      <c r="R9" s="8"/>
      <c r="S9" s="9">
        <v>2935</v>
      </c>
      <c r="T9" s="8"/>
      <c r="U9" s="9">
        <v>60568335770</v>
      </c>
      <c r="V9" s="8"/>
      <c r="W9" s="9">
        <v>53099168850</v>
      </c>
      <c r="X9" s="4"/>
      <c r="Y9" s="43">
        <v>4.7399999999999998E-2</v>
      </c>
      <c r="AA9" s="18"/>
      <c r="AB9" s="39"/>
    </row>
    <row r="10" spans="1:28" ht="22.5">
      <c r="A10" s="19" t="s">
        <v>22</v>
      </c>
      <c r="C10" s="9">
        <v>0</v>
      </c>
      <c r="D10" s="8"/>
      <c r="E10" s="9">
        <v>0</v>
      </c>
      <c r="F10" s="8"/>
      <c r="G10" s="9">
        <v>0</v>
      </c>
      <c r="H10" s="8"/>
      <c r="I10" s="9">
        <v>18238976</v>
      </c>
      <c r="J10" s="8"/>
      <c r="K10" s="9">
        <v>50787918720</v>
      </c>
      <c r="L10" s="8"/>
      <c r="M10" s="9">
        <v>0</v>
      </c>
      <c r="N10" s="8"/>
      <c r="O10" s="9">
        <v>0</v>
      </c>
      <c r="P10" s="4"/>
      <c r="Q10" s="9">
        <v>18238976</v>
      </c>
      <c r="R10" s="8"/>
      <c r="S10" s="9">
        <v>2638</v>
      </c>
      <c r="T10" s="8"/>
      <c r="U10" s="9">
        <v>50787918720</v>
      </c>
      <c r="V10" s="8"/>
      <c r="W10" s="9">
        <v>47828137896.806396</v>
      </c>
      <c r="X10" s="4"/>
      <c r="Y10" s="43">
        <v>4.2700000000000002E-2</v>
      </c>
      <c r="AA10" s="18"/>
      <c r="AB10" s="39"/>
    </row>
    <row r="11" spans="1:28" ht="22.5">
      <c r="A11" s="19" t="s">
        <v>15</v>
      </c>
      <c r="C11" s="9">
        <v>0</v>
      </c>
      <c r="D11" s="8"/>
      <c r="E11" s="9">
        <v>0</v>
      </c>
      <c r="F11" s="8"/>
      <c r="G11" s="9">
        <v>0</v>
      </c>
      <c r="H11" s="8"/>
      <c r="I11" s="9">
        <v>7707492</v>
      </c>
      <c r="J11" s="8"/>
      <c r="K11" s="9">
        <v>31676694568</v>
      </c>
      <c r="L11" s="8"/>
      <c r="M11" s="9">
        <v>0</v>
      </c>
      <c r="N11" s="8"/>
      <c r="O11" s="9">
        <v>0</v>
      </c>
      <c r="P11" s="4"/>
      <c r="Q11" s="9">
        <v>7707492</v>
      </c>
      <c r="R11" s="8"/>
      <c r="S11" s="9">
        <v>4141</v>
      </c>
      <c r="T11" s="8"/>
      <c r="U11" s="9">
        <v>31676694568</v>
      </c>
      <c r="V11" s="8"/>
      <c r="W11" s="9">
        <v>31726819861.986599</v>
      </c>
      <c r="X11" s="4"/>
      <c r="Y11" s="43">
        <v>2.8299999999999999E-2</v>
      </c>
      <c r="AA11" s="18"/>
      <c r="AB11" s="39"/>
    </row>
    <row r="12" spans="1:28" ht="22.5">
      <c r="A12" s="19" t="s">
        <v>19</v>
      </c>
      <c r="C12" s="9">
        <v>0</v>
      </c>
      <c r="D12" s="8"/>
      <c r="E12" s="9">
        <v>0</v>
      </c>
      <c r="F12" s="8"/>
      <c r="G12" s="9">
        <v>0</v>
      </c>
      <c r="H12" s="8"/>
      <c r="I12" s="9">
        <v>6000000</v>
      </c>
      <c r="J12" s="8"/>
      <c r="K12" s="9">
        <v>30328118300</v>
      </c>
      <c r="L12" s="8"/>
      <c r="M12" s="9">
        <v>0</v>
      </c>
      <c r="N12" s="8"/>
      <c r="O12" s="9">
        <v>0</v>
      </c>
      <c r="P12" s="4"/>
      <c r="Q12" s="9">
        <v>6000000</v>
      </c>
      <c r="R12" s="8"/>
      <c r="S12" s="9">
        <v>5070</v>
      </c>
      <c r="T12" s="8"/>
      <c r="U12" s="9">
        <v>30328118300</v>
      </c>
      <c r="V12" s="8"/>
      <c r="W12" s="9">
        <v>30239001000</v>
      </c>
      <c r="X12" s="4"/>
      <c r="Y12" s="43">
        <v>2.7E-2</v>
      </c>
      <c r="AA12" s="18"/>
      <c r="AB12" s="39"/>
    </row>
    <row r="13" spans="1:28" ht="22.5">
      <c r="A13" s="19" t="s">
        <v>18</v>
      </c>
      <c r="C13" s="9">
        <v>0</v>
      </c>
      <c r="D13" s="8"/>
      <c r="E13" s="9">
        <v>0</v>
      </c>
      <c r="F13" s="8"/>
      <c r="G13" s="9">
        <v>0</v>
      </c>
      <c r="H13" s="8"/>
      <c r="I13" s="9">
        <v>5000000</v>
      </c>
      <c r="J13" s="8"/>
      <c r="K13" s="9">
        <v>28666627819</v>
      </c>
      <c r="L13" s="8"/>
      <c r="M13" s="9">
        <v>0</v>
      </c>
      <c r="N13" s="8"/>
      <c r="O13" s="9">
        <v>0</v>
      </c>
      <c r="P13" s="4"/>
      <c r="Q13" s="9">
        <v>5000000</v>
      </c>
      <c r="R13" s="8"/>
      <c r="S13" s="9">
        <v>5740</v>
      </c>
      <c r="T13" s="8"/>
      <c r="U13" s="9">
        <v>28666627819</v>
      </c>
      <c r="V13" s="8"/>
      <c r="W13" s="9">
        <v>28529235000</v>
      </c>
      <c r="X13" s="4"/>
      <c r="Y13" s="43">
        <v>2.5499999999999998E-2</v>
      </c>
      <c r="AA13" s="18"/>
      <c r="AB13" s="39"/>
    </row>
    <row r="14" spans="1:28" ht="22.5">
      <c r="A14" s="19" t="s">
        <v>17</v>
      </c>
      <c r="C14" s="9">
        <v>0</v>
      </c>
      <c r="D14" s="8"/>
      <c r="E14" s="9">
        <v>0</v>
      </c>
      <c r="F14" s="8"/>
      <c r="G14" s="9">
        <v>0</v>
      </c>
      <c r="H14" s="8"/>
      <c r="I14" s="9">
        <v>4000000</v>
      </c>
      <c r="J14" s="8"/>
      <c r="K14" s="9">
        <v>28406336500</v>
      </c>
      <c r="L14" s="8"/>
      <c r="M14" s="9">
        <v>0</v>
      </c>
      <c r="N14" s="8"/>
      <c r="O14" s="9">
        <v>0</v>
      </c>
      <c r="P14" s="4"/>
      <c r="Q14" s="9">
        <v>4000000</v>
      </c>
      <c r="R14" s="8"/>
      <c r="S14" s="9">
        <v>7150</v>
      </c>
      <c r="T14" s="8"/>
      <c r="U14" s="9">
        <v>28406336500</v>
      </c>
      <c r="V14" s="8"/>
      <c r="W14" s="9">
        <v>28429830000</v>
      </c>
      <c r="X14" s="4"/>
      <c r="Y14" s="43">
        <v>2.5399999999999999E-2</v>
      </c>
      <c r="AA14" s="18"/>
      <c r="AB14" s="39"/>
    </row>
    <row r="15" spans="1:28" ht="22.5">
      <c r="A15" s="19" t="s">
        <v>20</v>
      </c>
      <c r="C15" s="9">
        <v>0</v>
      </c>
      <c r="D15" s="8"/>
      <c r="E15" s="9">
        <v>0</v>
      </c>
      <c r="F15" s="8"/>
      <c r="G15" s="9">
        <v>0</v>
      </c>
      <c r="H15" s="8"/>
      <c r="I15" s="9">
        <v>5000000</v>
      </c>
      <c r="J15" s="8"/>
      <c r="K15" s="9">
        <v>22625977203</v>
      </c>
      <c r="L15" s="8"/>
      <c r="M15" s="9">
        <v>0</v>
      </c>
      <c r="N15" s="8"/>
      <c r="O15" s="9">
        <v>0</v>
      </c>
      <c r="P15" s="4"/>
      <c r="Q15" s="9">
        <v>5000000</v>
      </c>
      <c r="R15" s="8"/>
      <c r="S15" s="9">
        <v>4484</v>
      </c>
      <c r="T15" s="8"/>
      <c r="U15" s="9">
        <v>22625977203</v>
      </c>
      <c r="V15" s="8"/>
      <c r="W15" s="9">
        <v>22286601000</v>
      </c>
      <c r="X15" s="4"/>
      <c r="Y15" s="43">
        <v>1.9900000000000001E-2</v>
      </c>
      <c r="AA15" s="18"/>
      <c r="AB15" s="39"/>
    </row>
    <row r="16" spans="1:28" ht="22.5">
      <c r="A16" s="19" t="s">
        <v>16</v>
      </c>
      <c r="C16" s="9">
        <v>0</v>
      </c>
      <c r="D16" s="8"/>
      <c r="E16" s="9">
        <v>0</v>
      </c>
      <c r="F16" s="8"/>
      <c r="G16" s="9">
        <v>0</v>
      </c>
      <c r="H16" s="8"/>
      <c r="I16" s="9">
        <v>6000000</v>
      </c>
      <c r="J16" s="8"/>
      <c r="K16" s="9">
        <v>20773259533</v>
      </c>
      <c r="L16" s="8"/>
      <c r="M16" s="9">
        <v>0</v>
      </c>
      <c r="N16" s="8"/>
      <c r="O16" s="9">
        <v>0</v>
      </c>
      <c r="P16" s="4"/>
      <c r="Q16" s="9">
        <v>6000000</v>
      </c>
      <c r="R16" s="8"/>
      <c r="S16" s="9">
        <v>3426</v>
      </c>
      <c r="T16" s="8"/>
      <c r="U16" s="9">
        <v>20773259533</v>
      </c>
      <c r="V16" s="8"/>
      <c r="W16" s="9">
        <v>20433691800</v>
      </c>
      <c r="X16" s="4"/>
      <c r="Y16" s="43">
        <v>1.8200000000000001E-2</v>
      </c>
      <c r="AA16" s="18"/>
      <c r="AB16" s="39"/>
    </row>
    <row r="17" spans="1:28" ht="22.5">
      <c r="A17" s="19" t="s">
        <v>93</v>
      </c>
      <c r="C17" s="9">
        <v>0</v>
      </c>
      <c r="D17" s="8"/>
      <c r="E17" s="9">
        <v>0</v>
      </c>
      <c r="F17" s="8"/>
      <c r="G17" s="9">
        <v>0</v>
      </c>
      <c r="H17" s="8"/>
      <c r="I17" s="9">
        <v>3000000</v>
      </c>
      <c r="J17" s="8"/>
      <c r="K17" s="9">
        <v>20448958941</v>
      </c>
      <c r="L17" s="8"/>
      <c r="M17" s="9">
        <v>0</v>
      </c>
      <c r="N17" s="8"/>
      <c r="O17" s="9">
        <v>0</v>
      </c>
      <c r="P17" s="4"/>
      <c r="Q17" s="9">
        <v>3000000</v>
      </c>
      <c r="R17" s="8"/>
      <c r="S17" s="9">
        <v>6750</v>
      </c>
      <c r="T17" s="8"/>
      <c r="U17" s="9">
        <v>20448958941</v>
      </c>
      <c r="V17" s="8"/>
      <c r="W17" s="9">
        <v>20129512500</v>
      </c>
      <c r="X17" s="4"/>
      <c r="Y17" s="43">
        <v>1.7999999999999999E-2</v>
      </c>
      <c r="AA17" s="18"/>
      <c r="AB17" s="39"/>
    </row>
    <row r="18" spans="1:28" ht="22.5">
      <c r="A18" s="19" t="s">
        <v>21</v>
      </c>
      <c r="C18" s="9">
        <v>0</v>
      </c>
      <c r="D18" s="8"/>
      <c r="E18" s="9">
        <v>0</v>
      </c>
      <c r="F18" s="8"/>
      <c r="G18" s="9">
        <v>0</v>
      </c>
      <c r="H18" s="8"/>
      <c r="I18" s="9">
        <v>4000000</v>
      </c>
      <c r="J18" s="8"/>
      <c r="K18" s="9">
        <v>18617260670</v>
      </c>
      <c r="L18" s="8"/>
      <c r="M18" s="9">
        <v>0</v>
      </c>
      <c r="N18" s="8"/>
      <c r="O18" s="9">
        <v>0</v>
      </c>
      <c r="P18" s="4"/>
      <c r="Q18" s="9">
        <v>4000000</v>
      </c>
      <c r="R18" s="8"/>
      <c r="S18" s="9">
        <v>4620</v>
      </c>
      <c r="T18" s="8"/>
      <c r="U18" s="9">
        <v>18617260670</v>
      </c>
      <c r="V18" s="8"/>
      <c r="W18" s="9">
        <v>18370044000</v>
      </c>
      <c r="X18" s="4"/>
      <c r="Y18" s="43">
        <v>1.6400000000000001E-2</v>
      </c>
      <c r="AA18" s="18"/>
      <c r="AB18" s="39"/>
    </row>
    <row r="19" spans="1:28" ht="24">
      <c r="K19" s="26">
        <f ca="1">SUM(K8:K19)</f>
        <v>445449893112</v>
      </c>
      <c r="U19" s="27">
        <f>SUM(U8:U18)</f>
        <v>445449892977</v>
      </c>
      <c r="W19" s="27">
        <f>SUM(W8:W18)</f>
        <v>420743534498.79297</v>
      </c>
      <c r="Y19" s="45">
        <f>SUM(Y8:Y18)</f>
        <v>0.3756000000000001</v>
      </c>
    </row>
    <row r="21" spans="1:28">
      <c r="U21" s="18"/>
      <c r="W21" s="18"/>
    </row>
  </sheetData>
  <mergeCells count="21">
    <mergeCell ref="A1:Y1"/>
    <mergeCell ref="A2:Y2"/>
    <mergeCell ref="A3:Y3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  <mergeCell ref="A5:A7"/>
    <mergeCell ref="C6:C7"/>
    <mergeCell ref="E6:E7"/>
    <mergeCell ref="G6:G7"/>
    <mergeCell ref="C5:G5"/>
  </mergeCells>
  <pageMargins left="0.7" right="0.7" top="0.75" bottom="0.75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1"/>
  <sheetViews>
    <sheetView rightToLeft="1" view="pageBreakPreview" zoomScaleNormal="100" zoomScaleSheetLayoutView="100" workbookViewId="0">
      <selection activeCell="W7" sqref="W7"/>
    </sheetView>
  </sheetViews>
  <sheetFormatPr defaultRowHeight="18.75"/>
  <cols>
    <col min="1" max="1" width="36.28515625" style="1" customWidth="1"/>
    <col min="2" max="2" width="1" style="1" customWidth="1"/>
    <col min="3" max="3" width="29.85546875" style="1" customWidth="1"/>
    <col min="4" max="4" width="1.42578125" style="1" customWidth="1"/>
    <col min="5" max="5" width="17.85546875" style="1" customWidth="1"/>
    <col min="6" max="6" width="1.7109375" style="1" customWidth="1"/>
    <col min="7" max="7" width="15.42578125" style="1" customWidth="1"/>
    <col min="8" max="8" width="1.140625" style="1" customWidth="1"/>
    <col min="9" max="9" width="9.140625" style="1" customWidth="1"/>
    <col min="10" max="10" width="1" style="1" customWidth="1"/>
    <col min="11" max="11" width="20.28515625" style="1" bestFit="1" customWidth="1"/>
    <col min="12" max="12" width="1" style="1" customWidth="1"/>
    <col min="13" max="13" width="22.140625" style="1" bestFit="1" customWidth="1"/>
    <col min="14" max="14" width="1" style="1" customWidth="1"/>
    <col min="15" max="15" width="23.42578125" style="1" bestFit="1" customWidth="1"/>
    <col min="16" max="16" width="1" style="1" customWidth="1"/>
    <col min="17" max="17" width="25.710937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1" spans="1:22" ht="2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ht="24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22" ht="24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5" spans="1:22" ht="22.5">
      <c r="A5" s="70" t="s">
        <v>28</v>
      </c>
      <c r="B5" s="7"/>
      <c r="C5" s="65" t="s">
        <v>29</v>
      </c>
      <c r="D5" s="65" t="s">
        <v>29</v>
      </c>
      <c r="E5" s="65" t="s">
        <v>29</v>
      </c>
      <c r="F5" s="65" t="s">
        <v>29</v>
      </c>
      <c r="G5" s="65" t="s">
        <v>29</v>
      </c>
      <c r="H5" s="65" t="s">
        <v>29</v>
      </c>
      <c r="I5" s="65" t="s">
        <v>29</v>
      </c>
      <c r="J5" s="7"/>
      <c r="K5" s="69" t="s">
        <v>4</v>
      </c>
      <c r="L5" s="7"/>
      <c r="M5" s="69" t="s">
        <v>5</v>
      </c>
      <c r="N5" s="69" t="s">
        <v>5</v>
      </c>
      <c r="O5" s="69" t="s">
        <v>5</v>
      </c>
      <c r="P5" s="7"/>
      <c r="Q5" s="65" t="s">
        <v>6</v>
      </c>
      <c r="R5" s="65" t="s">
        <v>6</v>
      </c>
      <c r="S5" s="65" t="s">
        <v>6</v>
      </c>
      <c r="T5" s="4"/>
    </row>
    <row r="6" spans="1:22" ht="33.75" customHeight="1">
      <c r="A6" s="65" t="s">
        <v>28</v>
      </c>
      <c r="B6" s="7"/>
      <c r="C6" s="65" t="s">
        <v>30</v>
      </c>
      <c r="D6" s="7"/>
      <c r="E6" s="65" t="s">
        <v>31</v>
      </c>
      <c r="F6" s="7"/>
      <c r="G6" s="65" t="s">
        <v>32</v>
      </c>
      <c r="H6" s="7"/>
      <c r="I6" s="65" t="s">
        <v>26</v>
      </c>
      <c r="J6" s="7"/>
      <c r="K6" s="68" t="s">
        <v>33</v>
      </c>
      <c r="L6" s="7"/>
      <c r="M6" s="68" t="s">
        <v>34</v>
      </c>
      <c r="N6" s="7"/>
      <c r="O6" s="68" t="s">
        <v>35</v>
      </c>
      <c r="P6" s="7"/>
      <c r="Q6" s="65" t="s">
        <v>33</v>
      </c>
      <c r="R6" s="7"/>
      <c r="S6" s="67" t="s">
        <v>27</v>
      </c>
      <c r="T6" s="4"/>
    </row>
    <row r="7" spans="1:22" ht="22.5">
      <c r="A7" s="13" t="s">
        <v>36</v>
      </c>
      <c r="C7" s="8" t="s">
        <v>37</v>
      </c>
      <c r="D7" s="8"/>
      <c r="E7" s="8" t="s">
        <v>38</v>
      </c>
      <c r="F7" s="8"/>
      <c r="G7" s="8" t="s">
        <v>39</v>
      </c>
      <c r="H7" s="8"/>
      <c r="I7" s="24">
        <v>5</v>
      </c>
      <c r="J7" s="8"/>
      <c r="K7" s="9">
        <v>593670956736</v>
      </c>
      <c r="L7" s="8"/>
      <c r="M7" s="10">
        <v>28189813790</v>
      </c>
      <c r="N7" s="10"/>
      <c r="O7" s="10">
        <v>490972673843</v>
      </c>
      <c r="P7" s="8"/>
      <c r="Q7" s="9">
        <v>130888096683</v>
      </c>
      <c r="R7" s="8"/>
      <c r="S7" s="43">
        <v>0.1168</v>
      </c>
      <c r="V7" s="16"/>
    </row>
    <row r="8" spans="1:22" ht="22.5">
      <c r="A8" s="13" t="s">
        <v>40</v>
      </c>
      <c r="C8" s="8" t="s">
        <v>41</v>
      </c>
      <c r="D8" s="8"/>
      <c r="E8" s="8" t="s">
        <v>42</v>
      </c>
      <c r="F8" s="8"/>
      <c r="G8" s="8" t="s">
        <v>43</v>
      </c>
      <c r="H8" s="8"/>
      <c r="I8" s="9">
        <v>30</v>
      </c>
      <c r="J8" s="8"/>
      <c r="K8" s="9">
        <v>187000000000</v>
      </c>
      <c r="L8" s="8"/>
      <c r="M8" s="10">
        <v>0</v>
      </c>
      <c r="N8" s="10"/>
      <c r="O8" s="10">
        <v>0</v>
      </c>
      <c r="P8" s="8"/>
      <c r="Q8" s="9">
        <v>187000000000</v>
      </c>
      <c r="R8" s="8"/>
      <c r="S8" s="43">
        <v>0.16689999999999999</v>
      </c>
      <c r="V8" s="16"/>
    </row>
    <row r="9" spans="1:22" ht="22.5">
      <c r="A9" s="13" t="s">
        <v>40</v>
      </c>
      <c r="C9" s="8" t="s">
        <v>44</v>
      </c>
      <c r="D9" s="8"/>
      <c r="E9" s="8" t="s">
        <v>42</v>
      </c>
      <c r="F9" s="8"/>
      <c r="G9" s="8" t="s">
        <v>45</v>
      </c>
      <c r="H9" s="8"/>
      <c r="I9" s="9">
        <v>30</v>
      </c>
      <c r="J9" s="8"/>
      <c r="K9" s="9">
        <v>370000000000</v>
      </c>
      <c r="L9" s="8"/>
      <c r="M9" s="10">
        <v>0</v>
      </c>
      <c r="N9" s="10"/>
      <c r="O9" s="10">
        <v>0</v>
      </c>
      <c r="P9" s="8"/>
      <c r="Q9" s="9">
        <v>370000000000</v>
      </c>
      <c r="R9" s="8"/>
      <c r="S9" s="43">
        <v>0.3301</v>
      </c>
      <c r="V9" s="16"/>
    </row>
    <row r="10" spans="1:22" ht="24">
      <c r="K10" s="26">
        <f>SUM(K7:K9)</f>
        <v>1150670956736</v>
      </c>
      <c r="M10" s="26">
        <f>SUM(M7:M9)</f>
        <v>28189813790</v>
      </c>
      <c r="O10" s="26">
        <f>SUM(O7:O9)</f>
        <v>490972673843</v>
      </c>
      <c r="Q10" s="26">
        <f>SUM(Q7:Q9)</f>
        <v>687888096683</v>
      </c>
      <c r="S10" s="44">
        <f>SUM(S7:S9)</f>
        <v>0.61380000000000001</v>
      </c>
    </row>
    <row r="11" spans="1:22"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17">
    <mergeCell ref="E6"/>
    <mergeCell ref="G6"/>
    <mergeCell ref="I6"/>
    <mergeCell ref="C5:I5"/>
    <mergeCell ref="A1:S1"/>
    <mergeCell ref="A2:S2"/>
    <mergeCell ref="A3:S3"/>
    <mergeCell ref="Q6"/>
    <mergeCell ref="S6"/>
    <mergeCell ref="Q5:S5"/>
    <mergeCell ref="K6"/>
    <mergeCell ref="K5"/>
    <mergeCell ref="M6"/>
    <mergeCell ref="O6"/>
    <mergeCell ref="M5:O5"/>
    <mergeCell ref="A5:A6"/>
    <mergeCell ref="C6"/>
  </mergeCells>
  <pageMargins left="0.7" right="0.7" top="0.75" bottom="0.75" header="0.3" footer="0.3"/>
  <pageSetup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9"/>
  <sheetViews>
    <sheetView rightToLeft="1" view="pageBreakPreview" zoomScale="145" zoomScaleNormal="100" zoomScaleSheetLayoutView="145" workbookViewId="0">
      <selection activeCell="E13" sqref="E13"/>
    </sheetView>
  </sheetViews>
  <sheetFormatPr defaultRowHeight="18.75"/>
  <cols>
    <col min="1" max="1" width="24.285156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0" width="16.28515625" style="1" bestFit="1" customWidth="1"/>
    <col min="11" max="16384" width="9.140625" style="1"/>
  </cols>
  <sheetData>
    <row r="1" spans="1:11" ht="24">
      <c r="A1" s="66" t="s">
        <v>0</v>
      </c>
      <c r="B1" s="66"/>
      <c r="C1" s="66"/>
      <c r="D1" s="66"/>
      <c r="E1" s="66"/>
      <c r="F1" s="66"/>
      <c r="G1" s="66"/>
    </row>
    <row r="2" spans="1:11" ht="24">
      <c r="A2" s="66" t="s">
        <v>46</v>
      </c>
      <c r="B2" s="66"/>
      <c r="C2" s="66"/>
      <c r="D2" s="66"/>
      <c r="E2" s="66"/>
      <c r="F2" s="66"/>
      <c r="G2" s="66"/>
    </row>
    <row r="3" spans="1:11" ht="22.5" customHeight="1">
      <c r="A3" s="66" t="s">
        <v>2</v>
      </c>
      <c r="B3" s="66"/>
      <c r="C3" s="66"/>
      <c r="D3" s="66"/>
      <c r="E3" s="66"/>
      <c r="F3" s="66"/>
      <c r="G3" s="66"/>
    </row>
    <row r="5" spans="1:11" ht="21">
      <c r="A5" s="59" t="s">
        <v>50</v>
      </c>
      <c r="B5" s="3"/>
      <c r="C5" s="59" t="s">
        <v>33</v>
      </c>
      <c r="D5" s="3"/>
      <c r="E5" s="59" t="s">
        <v>63</v>
      </c>
      <c r="F5" s="3"/>
      <c r="G5" s="59" t="s">
        <v>13</v>
      </c>
      <c r="I5" s="20"/>
    </row>
    <row r="6" spans="1:11" ht="21">
      <c r="A6" s="11" t="s">
        <v>91</v>
      </c>
      <c r="B6" s="12"/>
      <c r="C6" s="52">
        <v>-24706358479</v>
      </c>
      <c r="D6" s="21"/>
      <c r="E6" s="48">
        <v>0.45937085670142597</v>
      </c>
      <c r="F6" s="21"/>
      <c r="G6" s="46">
        <v>-2.1999999999999999E-2</v>
      </c>
      <c r="I6" s="20"/>
    </row>
    <row r="7" spans="1:11" ht="21">
      <c r="A7" s="11" t="s">
        <v>92</v>
      </c>
      <c r="B7" s="12"/>
      <c r="C7" s="53">
        <v>29076675683</v>
      </c>
      <c r="D7" s="21"/>
      <c r="E7" s="48">
        <v>0.54062914329857403</v>
      </c>
      <c r="F7" s="21"/>
      <c r="G7" s="46">
        <v>2.5899999999999999E-2</v>
      </c>
      <c r="I7" s="20"/>
      <c r="J7" s="38"/>
      <c r="K7" s="47"/>
    </row>
    <row r="8" spans="1:11" ht="24">
      <c r="C8" s="27">
        <f ca="1">SUM(C6:C8)</f>
        <v>4370317204</v>
      </c>
      <c r="E8" s="49">
        <f>SUM(E6:E7)</f>
        <v>1</v>
      </c>
      <c r="F8" s="50"/>
      <c r="G8" s="51">
        <f>SUM(G6:G7)</f>
        <v>3.9000000000000007E-3</v>
      </c>
      <c r="J8" s="38"/>
      <c r="K8" s="47"/>
    </row>
    <row r="9" spans="1:11">
      <c r="J9" s="38"/>
    </row>
  </sheetData>
  <mergeCells count="7">
    <mergeCell ref="A1:G1"/>
    <mergeCell ref="A2:G2"/>
    <mergeCell ref="A3:G3"/>
    <mergeCell ref="A5"/>
    <mergeCell ref="C5"/>
    <mergeCell ref="E5"/>
    <mergeCell ref="G5"/>
  </mergeCells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1"/>
  <sheetViews>
    <sheetView rightToLeft="1" view="pageBreakPreview" zoomScale="80" zoomScaleNormal="100" zoomScaleSheetLayoutView="80" workbookViewId="0">
      <selection activeCell="O21" sqref="O21"/>
    </sheetView>
  </sheetViews>
  <sheetFormatPr defaultRowHeight="18.75"/>
  <cols>
    <col min="1" max="1" width="26.7109375" style="1" bestFit="1" customWidth="1"/>
    <col min="2" max="2" width="1" style="1" customWidth="1"/>
    <col min="3" max="3" width="17.85546875" style="1" customWidth="1"/>
    <col min="4" max="4" width="1" style="1" customWidth="1"/>
    <col min="5" max="5" width="22.5703125" style="1" bestFit="1" customWidth="1"/>
    <col min="6" max="6" width="1" style="1" customWidth="1"/>
    <col min="7" max="7" width="11.7109375" style="1" customWidth="1"/>
    <col min="8" max="8" width="1" style="1" customWidth="1"/>
    <col min="9" max="9" width="22.5703125" style="1" bestFit="1" customWidth="1"/>
    <col min="10" max="10" width="1" style="1" customWidth="1"/>
    <col min="11" max="11" width="19.28515625" style="1" customWidth="1"/>
    <col min="12" max="12" width="1" style="1" customWidth="1"/>
    <col min="13" max="13" width="10" style="1" customWidth="1"/>
    <col min="14" max="14" width="1" style="1" customWidth="1"/>
    <col min="15" max="15" width="19.42578125" style="1" bestFit="1" customWidth="1"/>
    <col min="16" max="16" width="1" style="1" customWidth="1"/>
    <col min="17" max="17" width="11.5703125" style="1" customWidth="1"/>
    <col min="18" max="18" width="1" style="1" customWidth="1"/>
    <col min="19" max="19" width="22.5703125" style="1" bestFit="1" customWidth="1"/>
    <col min="20" max="20" width="1" style="1" customWidth="1"/>
    <col min="21" max="21" width="13" style="1" customWidth="1"/>
    <col min="22" max="22" width="1" style="1" customWidth="1"/>
    <col min="23" max="23" width="9.140625" style="1" customWidth="1"/>
    <col min="24" max="24" width="9.140625" style="1"/>
    <col min="25" max="25" width="16.7109375" style="1" bestFit="1" customWidth="1"/>
    <col min="26" max="26" width="9.140625" style="1"/>
    <col min="27" max="27" width="12.85546875" style="1" customWidth="1"/>
    <col min="28" max="16384" width="9.140625" style="1"/>
  </cols>
  <sheetData>
    <row r="1" spans="1:27" ht="2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7" ht="24">
      <c r="A2" s="66" t="s">
        <v>46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7" ht="24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5" spans="1:27" ht="19.5">
      <c r="A5" s="35"/>
      <c r="B5" s="7"/>
      <c r="C5" s="69" t="s">
        <v>48</v>
      </c>
      <c r="D5" s="69" t="s">
        <v>48</v>
      </c>
      <c r="E5" s="69" t="s">
        <v>48</v>
      </c>
      <c r="F5" s="69" t="s">
        <v>48</v>
      </c>
      <c r="G5" s="69" t="s">
        <v>48</v>
      </c>
      <c r="H5" s="69" t="s">
        <v>48</v>
      </c>
      <c r="I5" s="69" t="s">
        <v>48</v>
      </c>
      <c r="J5" s="69" t="s">
        <v>48</v>
      </c>
      <c r="K5" s="69" t="s">
        <v>48</v>
      </c>
      <c r="L5" s="7"/>
      <c r="M5" s="69" t="s">
        <v>49</v>
      </c>
      <c r="N5" s="69" t="s">
        <v>49</v>
      </c>
      <c r="O5" s="69" t="s">
        <v>49</v>
      </c>
      <c r="P5" s="69" t="s">
        <v>49</v>
      </c>
      <c r="Q5" s="69" t="s">
        <v>49</v>
      </c>
      <c r="R5" s="69" t="s">
        <v>49</v>
      </c>
      <c r="S5" s="69" t="s">
        <v>49</v>
      </c>
      <c r="T5" s="69" t="s">
        <v>49</v>
      </c>
      <c r="U5" s="69" t="s">
        <v>49</v>
      </c>
    </row>
    <row r="6" spans="1:27" ht="45" customHeight="1">
      <c r="A6" s="36" t="s">
        <v>3</v>
      </c>
      <c r="B6" s="7"/>
      <c r="C6" s="68" t="s">
        <v>60</v>
      </c>
      <c r="D6" s="7"/>
      <c r="E6" s="68" t="s">
        <v>61</v>
      </c>
      <c r="F6" s="7"/>
      <c r="G6" s="68" t="s">
        <v>62</v>
      </c>
      <c r="H6" s="7"/>
      <c r="I6" s="68" t="s">
        <v>33</v>
      </c>
      <c r="J6" s="7"/>
      <c r="K6" s="68" t="s">
        <v>63</v>
      </c>
      <c r="L6" s="7"/>
      <c r="M6" s="72" t="s">
        <v>60</v>
      </c>
      <c r="N6" s="7"/>
      <c r="O6" s="68" t="s">
        <v>61</v>
      </c>
      <c r="P6" s="7"/>
      <c r="Q6" s="68" t="s">
        <v>62</v>
      </c>
      <c r="R6" s="7"/>
      <c r="S6" s="68" t="s">
        <v>33</v>
      </c>
      <c r="T6" s="7"/>
      <c r="U6" s="71" t="s">
        <v>63</v>
      </c>
      <c r="Y6" s="14"/>
      <c r="AA6" s="15"/>
    </row>
    <row r="7" spans="1:27" ht="22.5">
      <c r="A7" s="5" t="s">
        <v>15</v>
      </c>
      <c r="C7" s="10">
        <v>0</v>
      </c>
      <c r="D7" s="10"/>
      <c r="E7" s="31">
        <v>50125293</v>
      </c>
      <c r="F7" s="10"/>
      <c r="G7" s="10">
        <v>0</v>
      </c>
      <c r="H7" s="10"/>
      <c r="I7" s="10">
        <v>50125293</v>
      </c>
      <c r="J7" s="10"/>
      <c r="K7" s="10" t="s">
        <v>80</v>
      </c>
      <c r="L7" s="10"/>
      <c r="M7" s="10">
        <v>0</v>
      </c>
      <c r="N7" s="10"/>
      <c r="O7" s="10">
        <v>50125293</v>
      </c>
      <c r="P7" s="10"/>
      <c r="Q7" s="10">
        <v>0</v>
      </c>
      <c r="R7" s="10"/>
      <c r="S7" s="10">
        <v>50125293</v>
      </c>
      <c r="T7" s="10"/>
      <c r="U7" s="10" t="s">
        <v>81</v>
      </c>
      <c r="Y7" s="40"/>
      <c r="Z7" s="38"/>
      <c r="AA7" s="22"/>
    </row>
    <row r="8" spans="1:27" ht="22.5">
      <c r="A8" s="5" t="s">
        <v>17</v>
      </c>
      <c r="C8" s="10">
        <v>0</v>
      </c>
      <c r="D8" s="10"/>
      <c r="E8" s="10">
        <v>23493500</v>
      </c>
      <c r="F8" s="10"/>
      <c r="G8" s="10">
        <v>0</v>
      </c>
      <c r="H8" s="10"/>
      <c r="I8" s="10">
        <v>23493500</v>
      </c>
      <c r="J8" s="10"/>
      <c r="K8" s="10" t="s">
        <v>68</v>
      </c>
      <c r="L8" s="10"/>
      <c r="M8" s="10">
        <v>0</v>
      </c>
      <c r="N8" s="10"/>
      <c r="O8" s="10">
        <v>23493500</v>
      </c>
      <c r="P8" s="10"/>
      <c r="Q8" s="10">
        <v>0</v>
      </c>
      <c r="R8" s="10"/>
      <c r="S8" s="10">
        <v>23493500</v>
      </c>
      <c r="T8" s="10"/>
      <c r="U8" s="10" t="s">
        <v>69</v>
      </c>
      <c r="Y8" s="40"/>
      <c r="Z8" s="38"/>
    </row>
    <row r="9" spans="1:27" ht="22.5">
      <c r="A9" s="5" t="s">
        <v>19</v>
      </c>
      <c r="C9" s="10">
        <v>0</v>
      </c>
      <c r="D9" s="10"/>
      <c r="E9" s="10">
        <v>-89117300</v>
      </c>
      <c r="F9" s="10"/>
      <c r="G9" s="10">
        <v>0</v>
      </c>
      <c r="H9" s="10"/>
      <c r="I9" s="10">
        <v>-89117300</v>
      </c>
      <c r="J9" s="10"/>
      <c r="K9" s="10" t="s">
        <v>76</v>
      </c>
      <c r="L9" s="10"/>
      <c r="M9" s="10">
        <v>0</v>
      </c>
      <c r="N9" s="10"/>
      <c r="O9" s="10">
        <v>-89117300</v>
      </c>
      <c r="P9" s="10"/>
      <c r="Q9" s="10">
        <v>0</v>
      </c>
      <c r="R9" s="10"/>
      <c r="S9" s="10">
        <v>-89117300</v>
      </c>
      <c r="T9" s="10"/>
      <c r="U9" s="10" t="s">
        <v>77</v>
      </c>
      <c r="Y9" s="40"/>
      <c r="Z9" s="38"/>
    </row>
    <row r="10" spans="1:27" ht="22.5">
      <c r="A10" s="5" t="s">
        <v>18</v>
      </c>
      <c r="C10" s="10">
        <v>0</v>
      </c>
      <c r="D10" s="10"/>
      <c r="E10" s="10">
        <v>-137392819</v>
      </c>
      <c r="F10" s="10"/>
      <c r="G10" s="10">
        <v>0</v>
      </c>
      <c r="H10" s="10"/>
      <c r="I10" s="10">
        <v>-137392819</v>
      </c>
      <c r="J10" s="10"/>
      <c r="K10" s="10" t="s">
        <v>66</v>
      </c>
      <c r="L10" s="10"/>
      <c r="M10" s="10">
        <v>0</v>
      </c>
      <c r="N10" s="10"/>
      <c r="O10" s="10">
        <v>-137392819</v>
      </c>
      <c r="P10" s="10"/>
      <c r="Q10" s="10">
        <v>0</v>
      </c>
      <c r="R10" s="10"/>
      <c r="S10" s="10">
        <v>-137392819</v>
      </c>
      <c r="T10" s="10"/>
      <c r="U10" s="10" t="s">
        <v>67</v>
      </c>
      <c r="Y10" s="40"/>
      <c r="Z10" s="38"/>
    </row>
    <row r="11" spans="1:27" ht="22.5">
      <c r="A11" s="5" t="s">
        <v>21</v>
      </c>
      <c r="C11" s="10">
        <v>0</v>
      </c>
      <c r="D11" s="10"/>
      <c r="E11" s="10">
        <v>-247216670</v>
      </c>
      <c r="F11" s="10"/>
      <c r="G11" s="10">
        <v>0</v>
      </c>
      <c r="H11" s="10"/>
      <c r="I11" s="10">
        <v>-247216670</v>
      </c>
      <c r="J11" s="10"/>
      <c r="K11" s="10" t="s">
        <v>70</v>
      </c>
      <c r="L11" s="10"/>
      <c r="M11" s="10">
        <v>0</v>
      </c>
      <c r="N11" s="10"/>
      <c r="O11" s="10">
        <v>-247216670</v>
      </c>
      <c r="P11" s="10"/>
      <c r="Q11" s="10">
        <v>0</v>
      </c>
      <c r="R11" s="10"/>
      <c r="S11" s="10">
        <v>-247216670</v>
      </c>
      <c r="T11" s="10"/>
      <c r="U11" s="10" t="s">
        <v>71</v>
      </c>
      <c r="Y11" s="40"/>
      <c r="Z11" s="38"/>
    </row>
    <row r="12" spans="1:27" ht="22.5">
      <c r="A12" s="5" t="s">
        <v>93</v>
      </c>
      <c r="C12" s="10">
        <v>0</v>
      </c>
      <c r="D12" s="10"/>
      <c r="E12" s="10">
        <v>-319446441</v>
      </c>
      <c r="F12" s="10"/>
      <c r="G12" s="10">
        <v>0</v>
      </c>
      <c r="H12" s="10"/>
      <c r="I12" s="10">
        <v>-319446441</v>
      </c>
      <c r="J12" s="10"/>
      <c r="K12" s="10" t="s">
        <v>64</v>
      </c>
      <c r="L12" s="10"/>
      <c r="M12" s="10">
        <v>0</v>
      </c>
      <c r="N12" s="10"/>
      <c r="O12" s="10">
        <v>-319446441</v>
      </c>
      <c r="P12" s="10"/>
      <c r="Q12" s="10">
        <v>0</v>
      </c>
      <c r="R12" s="10"/>
      <c r="S12" s="10">
        <v>-319446441</v>
      </c>
      <c r="T12" s="10"/>
      <c r="U12" s="10" t="s">
        <v>65</v>
      </c>
      <c r="Y12" s="40"/>
      <c r="Z12" s="38"/>
    </row>
    <row r="13" spans="1:27" ht="22.5">
      <c r="A13" s="5" t="s">
        <v>20</v>
      </c>
      <c r="C13" s="10">
        <v>0</v>
      </c>
      <c r="D13" s="10"/>
      <c r="E13" s="10">
        <v>-339376203</v>
      </c>
      <c r="F13" s="10"/>
      <c r="G13" s="10">
        <v>0</v>
      </c>
      <c r="H13" s="10"/>
      <c r="I13" s="10">
        <v>-339376203</v>
      </c>
      <c r="J13" s="10"/>
      <c r="K13" s="10" t="s">
        <v>72</v>
      </c>
      <c r="L13" s="10"/>
      <c r="M13" s="10">
        <v>0</v>
      </c>
      <c r="N13" s="10"/>
      <c r="O13" s="10">
        <v>-339376203</v>
      </c>
      <c r="P13" s="10"/>
      <c r="Q13" s="10">
        <v>0</v>
      </c>
      <c r="R13" s="10"/>
      <c r="S13" s="10">
        <v>-339376203</v>
      </c>
      <c r="T13" s="10"/>
      <c r="U13" s="10" t="s">
        <v>73</v>
      </c>
      <c r="Y13" s="40"/>
      <c r="Z13" s="38"/>
    </row>
    <row r="14" spans="1:27" ht="22.5">
      <c r="A14" s="5" t="s">
        <v>16</v>
      </c>
      <c r="C14" s="10">
        <v>0</v>
      </c>
      <c r="D14" s="10"/>
      <c r="E14" s="10">
        <v>-339567733</v>
      </c>
      <c r="F14" s="10"/>
      <c r="G14" s="10">
        <v>0</v>
      </c>
      <c r="H14" s="10"/>
      <c r="I14" s="10">
        <v>-339567733</v>
      </c>
      <c r="J14" s="10"/>
      <c r="K14" s="10" t="s">
        <v>72</v>
      </c>
      <c r="L14" s="10"/>
      <c r="M14" s="10">
        <v>0</v>
      </c>
      <c r="N14" s="10"/>
      <c r="O14" s="10">
        <v>-339567733</v>
      </c>
      <c r="P14" s="10"/>
      <c r="Q14" s="10">
        <v>0</v>
      </c>
      <c r="R14" s="10"/>
      <c r="S14" s="10">
        <v>-339567733</v>
      </c>
      <c r="T14" s="10"/>
      <c r="U14" s="10" t="s">
        <v>73</v>
      </c>
      <c r="Y14" s="40"/>
      <c r="Z14" s="38"/>
    </row>
    <row r="15" spans="1:27" ht="22.5">
      <c r="A15" s="5" t="s">
        <v>22</v>
      </c>
      <c r="C15" s="10">
        <v>0</v>
      </c>
      <c r="D15" s="10"/>
      <c r="E15" s="10">
        <v>-2959780823</v>
      </c>
      <c r="F15" s="10"/>
      <c r="G15" s="10">
        <v>0</v>
      </c>
      <c r="H15" s="10"/>
      <c r="I15" s="10">
        <v>-2959780823</v>
      </c>
      <c r="J15" s="10"/>
      <c r="K15" s="10" t="s">
        <v>78</v>
      </c>
      <c r="L15" s="10"/>
      <c r="M15" s="10">
        <v>0</v>
      </c>
      <c r="N15" s="10"/>
      <c r="O15" s="10">
        <v>-2959780823</v>
      </c>
      <c r="P15" s="10"/>
      <c r="Q15" s="10">
        <v>0</v>
      </c>
      <c r="R15" s="10"/>
      <c r="S15" s="10">
        <v>-2959780823</v>
      </c>
      <c r="T15" s="10"/>
      <c r="U15" s="10" t="s">
        <v>79</v>
      </c>
      <c r="Y15" s="40"/>
      <c r="Z15" s="38"/>
    </row>
    <row r="16" spans="1:27" ht="22.5">
      <c r="A16" s="5" t="s">
        <v>24</v>
      </c>
      <c r="C16" s="10">
        <v>0</v>
      </c>
      <c r="D16" s="10"/>
      <c r="E16" s="10">
        <v>-7469166920</v>
      </c>
      <c r="F16" s="10"/>
      <c r="G16" s="10">
        <v>0</v>
      </c>
      <c r="H16" s="10"/>
      <c r="I16" s="10">
        <v>-7469166920</v>
      </c>
      <c r="J16" s="10"/>
      <c r="K16" s="10" t="s">
        <v>74</v>
      </c>
      <c r="L16" s="10"/>
      <c r="M16" s="10">
        <v>0</v>
      </c>
      <c r="N16" s="10"/>
      <c r="O16" s="10">
        <v>-7469166920</v>
      </c>
      <c r="P16" s="10"/>
      <c r="Q16" s="10">
        <v>0</v>
      </c>
      <c r="R16" s="10"/>
      <c r="S16" s="10">
        <v>-7469166920</v>
      </c>
      <c r="T16" s="10"/>
      <c r="U16" s="10" t="s">
        <v>75</v>
      </c>
      <c r="Y16" s="40"/>
      <c r="Z16" s="38"/>
    </row>
    <row r="17" spans="1:26" ht="22.5">
      <c r="A17" s="5" t="s">
        <v>23</v>
      </c>
      <c r="C17" s="10">
        <v>0</v>
      </c>
      <c r="D17" s="10"/>
      <c r="E17" s="10">
        <v>-12878912363</v>
      </c>
      <c r="F17" s="10"/>
      <c r="G17" s="10">
        <v>0</v>
      </c>
      <c r="H17" s="10"/>
      <c r="I17" s="10">
        <v>-12878912363</v>
      </c>
      <c r="J17" s="10"/>
      <c r="K17" s="10" t="s">
        <v>82</v>
      </c>
      <c r="L17" s="10"/>
      <c r="M17" s="10">
        <v>0</v>
      </c>
      <c r="N17" s="10"/>
      <c r="O17" s="10">
        <v>-12878912363</v>
      </c>
      <c r="P17" s="10"/>
      <c r="Q17" s="10">
        <v>0</v>
      </c>
      <c r="R17" s="10"/>
      <c r="S17" s="10">
        <v>-12878912363</v>
      </c>
      <c r="T17" s="10"/>
      <c r="U17" s="10" t="s">
        <v>83</v>
      </c>
      <c r="Y17" s="40"/>
      <c r="Z17" s="38"/>
    </row>
    <row r="18" spans="1:26" ht="21">
      <c r="C18" s="42"/>
      <c r="E18" s="37">
        <f ca="1">SUM(E7:E18)</f>
        <v>-24706358479</v>
      </c>
      <c r="F18" s="2"/>
      <c r="G18" s="41"/>
      <c r="H18" s="2"/>
      <c r="I18" s="37">
        <f ca="1">SUM(I7:I18)</f>
        <v>-24706358479</v>
      </c>
      <c r="J18" s="2"/>
      <c r="K18" s="42"/>
      <c r="L18" s="2"/>
      <c r="M18" s="41"/>
      <c r="N18" s="2"/>
      <c r="O18" s="37">
        <f ca="1">SUM(O7:O18)</f>
        <v>-24706358479</v>
      </c>
      <c r="P18" s="2"/>
      <c r="Q18" s="41"/>
      <c r="R18" s="2"/>
      <c r="S18" s="37">
        <f ca="1">SUM(S7:S18)</f>
        <v>-24706358479</v>
      </c>
    </row>
    <row r="19" spans="1:26" s="2" customFormat="1" ht="21"/>
    <row r="21" spans="1:26">
      <c r="E21" s="23"/>
    </row>
  </sheetData>
  <mergeCells count="15">
    <mergeCell ref="A1:U1"/>
    <mergeCell ref="A2:U2"/>
    <mergeCell ref="A3:U3"/>
    <mergeCell ref="S6"/>
    <mergeCell ref="U6"/>
    <mergeCell ref="M5:U5"/>
    <mergeCell ref="K6"/>
    <mergeCell ref="C5:K5"/>
    <mergeCell ref="M6"/>
    <mergeCell ref="O6"/>
    <mergeCell ref="Q6"/>
    <mergeCell ref="C6"/>
    <mergeCell ref="E6"/>
    <mergeCell ref="G6"/>
    <mergeCell ref="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0"/>
  <sheetViews>
    <sheetView rightToLeft="1" view="pageBreakPreview" zoomScale="80" zoomScaleNormal="100" zoomScaleSheetLayoutView="80" workbookViewId="0">
      <selection activeCell="S14" sqref="S14"/>
    </sheetView>
  </sheetViews>
  <sheetFormatPr defaultRowHeight="18.75"/>
  <cols>
    <col min="1" max="1" width="26.710937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3.140625" style="1" bestFit="1" customWidth="1"/>
    <col min="6" max="6" width="1" style="1" customWidth="1"/>
    <col min="7" max="7" width="23.28515625" style="1" bestFit="1" customWidth="1"/>
    <col min="8" max="8" width="1" style="1" customWidth="1"/>
    <col min="9" max="9" width="19.28515625" style="1" customWidth="1"/>
    <col min="10" max="10" width="1" style="1" customWidth="1"/>
    <col min="11" max="11" width="17.28515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3.28515625" style="1" bestFit="1" customWidth="1"/>
    <col min="16" max="16" width="1" style="1" customWidth="1"/>
    <col min="17" max="17" width="19.28515625" style="1" customWidth="1"/>
    <col min="18" max="18" width="1" style="1" customWidth="1"/>
    <col min="19" max="19" width="9.140625" style="1" customWidth="1"/>
    <col min="20" max="16384" width="9.140625" style="1"/>
  </cols>
  <sheetData>
    <row r="1" spans="1:23" ht="2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23" ht="24">
      <c r="A2" s="66" t="s">
        <v>46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3" ht="24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5" spans="1:23" ht="21">
      <c r="A5" s="32"/>
      <c r="B5" s="3"/>
      <c r="C5" s="61" t="s">
        <v>48</v>
      </c>
      <c r="D5" s="61" t="s">
        <v>48</v>
      </c>
      <c r="E5" s="61" t="s">
        <v>48</v>
      </c>
      <c r="F5" s="61" t="s">
        <v>48</v>
      </c>
      <c r="G5" s="61" t="s">
        <v>48</v>
      </c>
      <c r="H5" s="61" t="s">
        <v>48</v>
      </c>
      <c r="I5" s="61" t="s">
        <v>48</v>
      </c>
      <c r="J5" s="3"/>
      <c r="K5" s="61" t="s">
        <v>49</v>
      </c>
      <c r="L5" s="61" t="s">
        <v>49</v>
      </c>
      <c r="M5" s="61" t="s">
        <v>49</v>
      </c>
      <c r="N5" s="61" t="s">
        <v>49</v>
      </c>
      <c r="O5" s="61" t="s">
        <v>49</v>
      </c>
      <c r="P5" s="61" t="s">
        <v>49</v>
      </c>
      <c r="Q5" s="61" t="s">
        <v>49</v>
      </c>
    </row>
    <row r="6" spans="1:23" ht="40.5" customHeight="1">
      <c r="A6" s="29" t="s">
        <v>3</v>
      </c>
      <c r="B6" s="3"/>
      <c r="C6" s="64" t="s">
        <v>7</v>
      </c>
      <c r="D6" s="3"/>
      <c r="E6" s="64" t="s">
        <v>57</v>
      </c>
      <c r="F6" s="3"/>
      <c r="G6" s="64" t="s">
        <v>58</v>
      </c>
      <c r="H6" s="3"/>
      <c r="I6" s="73" t="s">
        <v>59</v>
      </c>
      <c r="J6" s="3"/>
      <c r="K6" s="64" t="s">
        <v>7</v>
      </c>
      <c r="L6" s="3"/>
      <c r="M6" s="64" t="s">
        <v>57</v>
      </c>
      <c r="N6" s="3"/>
      <c r="O6" s="64" t="s">
        <v>58</v>
      </c>
      <c r="P6" s="3"/>
      <c r="Q6" s="73" t="s">
        <v>59</v>
      </c>
    </row>
    <row r="7" spans="1:23" ht="22.5">
      <c r="A7" s="17" t="s">
        <v>23</v>
      </c>
      <c r="C7" s="10">
        <v>49400000</v>
      </c>
      <c r="D7" s="10"/>
      <c r="E7" s="10">
        <v>119671492590</v>
      </c>
      <c r="F7" s="10"/>
      <c r="G7" s="10">
        <v>132550404953</v>
      </c>
      <c r="H7" s="10"/>
      <c r="I7" s="10">
        <v>-12878912363</v>
      </c>
      <c r="J7" s="10"/>
      <c r="K7" s="10">
        <v>49400000</v>
      </c>
      <c r="L7" s="10"/>
      <c r="M7" s="10">
        <v>119671492590</v>
      </c>
      <c r="N7" s="10"/>
      <c r="O7" s="10">
        <v>132550404953</v>
      </c>
      <c r="P7" s="10"/>
      <c r="Q7" s="10">
        <v>-12878912363</v>
      </c>
      <c r="W7" s="38"/>
    </row>
    <row r="8" spans="1:23" ht="22.5">
      <c r="A8" s="17" t="s">
        <v>24</v>
      </c>
      <c r="C8" s="10">
        <v>18200000</v>
      </c>
      <c r="D8" s="10"/>
      <c r="E8" s="10">
        <v>53099168850</v>
      </c>
      <c r="F8" s="10"/>
      <c r="G8" s="10">
        <v>60568335770</v>
      </c>
      <c r="H8" s="10"/>
      <c r="I8" s="10">
        <v>-7469166920</v>
      </c>
      <c r="J8" s="10"/>
      <c r="K8" s="10">
        <v>18200000</v>
      </c>
      <c r="L8" s="10"/>
      <c r="M8" s="10">
        <v>53099168850</v>
      </c>
      <c r="N8" s="10"/>
      <c r="O8" s="10">
        <v>60568335770</v>
      </c>
      <c r="P8" s="10"/>
      <c r="Q8" s="10">
        <v>-7469166920</v>
      </c>
      <c r="W8" s="38"/>
    </row>
    <row r="9" spans="1:23" ht="22.5">
      <c r="A9" s="17" t="s">
        <v>22</v>
      </c>
      <c r="C9" s="10">
        <v>18238976</v>
      </c>
      <c r="D9" s="10"/>
      <c r="E9" s="10">
        <v>47828137896</v>
      </c>
      <c r="F9" s="10"/>
      <c r="G9" s="10">
        <v>50787918720</v>
      </c>
      <c r="H9" s="10"/>
      <c r="I9" s="10">
        <v>-2959780823</v>
      </c>
      <c r="J9" s="10"/>
      <c r="K9" s="10">
        <v>18238976</v>
      </c>
      <c r="L9" s="10"/>
      <c r="M9" s="31">
        <v>47828137896</v>
      </c>
      <c r="N9" s="31"/>
      <c r="O9" s="31">
        <v>50787918720</v>
      </c>
      <c r="P9" s="31"/>
      <c r="Q9" s="31">
        <v>-2959780823</v>
      </c>
      <c r="W9" s="38"/>
    </row>
    <row r="10" spans="1:23" ht="22.5">
      <c r="A10" s="17" t="s">
        <v>15</v>
      </c>
      <c r="C10" s="10">
        <v>7707492</v>
      </c>
      <c r="D10" s="10"/>
      <c r="E10" s="10">
        <v>31726819861</v>
      </c>
      <c r="F10" s="10"/>
      <c r="G10" s="10">
        <v>31676694568</v>
      </c>
      <c r="H10" s="10"/>
      <c r="I10" s="10">
        <v>50125293</v>
      </c>
      <c r="J10" s="10"/>
      <c r="K10" s="10">
        <v>7707492</v>
      </c>
      <c r="L10" s="10"/>
      <c r="M10" s="31">
        <v>31726819861</v>
      </c>
      <c r="N10" s="31"/>
      <c r="O10" s="31">
        <v>31676694568</v>
      </c>
      <c r="P10" s="31"/>
      <c r="Q10" s="31">
        <v>50125293</v>
      </c>
      <c r="W10" s="38"/>
    </row>
    <row r="11" spans="1:23" ht="22.5">
      <c r="A11" s="17" t="s">
        <v>19</v>
      </c>
      <c r="C11" s="10">
        <v>6000000</v>
      </c>
      <c r="D11" s="10"/>
      <c r="E11" s="10">
        <v>30239001000</v>
      </c>
      <c r="F11" s="10"/>
      <c r="G11" s="10">
        <v>30328118300</v>
      </c>
      <c r="H11" s="10"/>
      <c r="I11" s="10">
        <v>-89117300</v>
      </c>
      <c r="J11" s="10"/>
      <c r="K11" s="10">
        <v>6000000</v>
      </c>
      <c r="L11" s="10"/>
      <c r="M11" s="10">
        <v>30239001000</v>
      </c>
      <c r="N11" s="10"/>
      <c r="O11" s="10">
        <v>30328118300</v>
      </c>
      <c r="P11" s="10"/>
      <c r="Q11" s="10">
        <v>-89117300</v>
      </c>
      <c r="W11" s="38"/>
    </row>
    <row r="12" spans="1:23" ht="22.5">
      <c r="A12" s="17" t="s">
        <v>18</v>
      </c>
      <c r="C12" s="10">
        <v>5000000</v>
      </c>
      <c r="D12" s="10"/>
      <c r="E12" s="10">
        <v>28529235000</v>
      </c>
      <c r="F12" s="10"/>
      <c r="G12" s="10">
        <v>28666627819</v>
      </c>
      <c r="H12" s="10"/>
      <c r="I12" s="10">
        <v>-137392819</v>
      </c>
      <c r="J12" s="10"/>
      <c r="K12" s="10">
        <v>5000000</v>
      </c>
      <c r="L12" s="10"/>
      <c r="M12" s="10">
        <v>28529235000</v>
      </c>
      <c r="N12" s="10"/>
      <c r="O12" s="10">
        <v>28666627819</v>
      </c>
      <c r="P12" s="10"/>
      <c r="Q12" s="10">
        <v>-137392819</v>
      </c>
      <c r="W12" s="38"/>
    </row>
    <row r="13" spans="1:23" ht="22.5">
      <c r="A13" s="17" t="s">
        <v>17</v>
      </c>
      <c r="C13" s="10">
        <v>4000000</v>
      </c>
      <c r="D13" s="10"/>
      <c r="E13" s="10">
        <v>28429830000</v>
      </c>
      <c r="F13" s="10"/>
      <c r="G13" s="10">
        <v>28406336500</v>
      </c>
      <c r="H13" s="10"/>
      <c r="I13" s="10">
        <v>23493500</v>
      </c>
      <c r="J13" s="10"/>
      <c r="K13" s="10">
        <v>4000000</v>
      </c>
      <c r="L13" s="10"/>
      <c r="M13" s="10">
        <v>28429830000</v>
      </c>
      <c r="N13" s="10"/>
      <c r="O13" s="10">
        <v>28406336500</v>
      </c>
      <c r="P13" s="10"/>
      <c r="Q13" s="10">
        <v>23493500</v>
      </c>
      <c r="W13" s="38"/>
    </row>
    <row r="14" spans="1:23" ht="22.5">
      <c r="A14" s="17" t="s">
        <v>20</v>
      </c>
      <c r="C14" s="10">
        <v>5000000</v>
      </c>
      <c r="D14" s="10"/>
      <c r="E14" s="10">
        <v>22286601000</v>
      </c>
      <c r="F14" s="10"/>
      <c r="G14" s="10">
        <v>22625977203</v>
      </c>
      <c r="H14" s="10"/>
      <c r="I14" s="10">
        <v>-339376203</v>
      </c>
      <c r="J14" s="10"/>
      <c r="K14" s="10">
        <v>5000000</v>
      </c>
      <c r="L14" s="10"/>
      <c r="M14" s="10">
        <v>22286601000</v>
      </c>
      <c r="N14" s="10"/>
      <c r="O14" s="10">
        <v>22625977203</v>
      </c>
      <c r="P14" s="10"/>
      <c r="Q14" s="10">
        <v>-339376203</v>
      </c>
      <c r="W14" s="38"/>
    </row>
    <row r="15" spans="1:23" ht="22.5">
      <c r="A15" s="17" t="s">
        <v>16</v>
      </c>
      <c r="C15" s="10">
        <v>6000000</v>
      </c>
      <c r="D15" s="10"/>
      <c r="E15" s="10">
        <v>20433691800</v>
      </c>
      <c r="F15" s="10"/>
      <c r="G15" s="10">
        <v>20773259533</v>
      </c>
      <c r="H15" s="10"/>
      <c r="I15" s="10">
        <v>-339567733</v>
      </c>
      <c r="J15" s="10"/>
      <c r="K15" s="10">
        <v>6000000</v>
      </c>
      <c r="L15" s="10"/>
      <c r="M15" s="10">
        <v>20433691800</v>
      </c>
      <c r="N15" s="10"/>
      <c r="O15" s="10">
        <v>20773259533</v>
      </c>
      <c r="P15" s="10"/>
      <c r="Q15" s="10">
        <v>-339567733</v>
      </c>
      <c r="W15" s="38"/>
    </row>
    <row r="16" spans="1:23" ht="22.5">
      <c r="A16" s="17" t="s">
        <v>94</v>
      </c>
      <c r="C16" s="10">
        <v>3000000</v>
      </c>
      <c r="D16" s="10"/>
      <c r="E16" s="10">
        <v>20129512500</v>
      </c>
      <c r="F16" s="10"/>
      <c r="G16" s="10">
        <v>20448958941</v>
      </c>
      <c r="H16" s="10"/>
      <c r="I16" s="10">
        <v>-319446441</v>
      </c>
      <c r="J16" s="10"/>
      <c r="K16" s="10">
        <v>3000000</v>
      </c>
      <c r="L16" s="10"/>
      <c r="M16" s="10">
        <v>20129512500</v>
      </c>
      <c r="N16" s="10"/>
      <c r="O16" s="10">
        <v>20448958941</v>
      </c>
      <c r="P16" s="10"/>
      <c r="Q16" s="10">
        <v>-319446441</v>
      </c>
      <c r="W16" s="38"/>
    </row>
    <row r="17" spans="1:23" ht="22.5">
      <c r="A17" s="17" t="s">
        <v>21</v>
      </c>
      <c r="C17" s="10">
        <v>4000000</v>
      </c>
      <c r="D17" s="10"/>
      <c r="E17" s="10">
        <v>18370044000</v>
      </c>
      <c r="F17" s="10"/>
      <c r="G17" s="10">
        <v>18617260670</v>
      </c>
      <c r="H17" s="10"/>
      <c r="I17" s="10">
        <v>-247216670</v>
      </c>
      <c r="J17" s="10"/>
      <c r="K17" s="10">
        <v>4000000</v>
      </c>
      <c r="L17" s="10"/>
      <c r="M17" s="10">
        <v>18370044000</v>
      </c>
      <c r="N17" s="10"/>
      <c r="O17" s="10">
        <v>18617260670</v>
      </c>
      <c r="P17" s="10"/>
      <c r="Q17" s="10">
        <v>-247216670</v>
      </c>
      <c r="W17" s="38"/>
    </row>
    <row r="18" spans="1:23" s="33" customFormat="1" ht="21">
      <c r="E18" s="34">
        <f>SUM(E7:E17)</f>
        <v>420743534497</v>
      </c>
      <c r="F18" s="13"/>
      <c r="G18" s="34">
        <f>SUM(G7:G17)</f>
        <v>445449892977</v>
      </c>
      <c r="H18" s="13"/>
      <c r="I18" s="34">
        <f>SUM(I7:I17)</f>
        <v>-24706358479</v>
      </c>
      <c r="J18" s="13"/>
      <c r="K18" s="34">
        <f>SUM(K7:K17)</f>
        <v>126546468</v>
      </c>
      <c r="L18" s="13"/>
      <c r="M18" s="34">
        <f>SUM(M7:M17)</f>
        <v>420743534497</v>
      </c>
      <c r="N18" s="13"/>
      <c r="O18" s="34">
        <f>SUM(O7:O17)</f>
        <v>445449892977</v>
      </c>
      <c r="P18" s="13"/>
      <c r="Q18" s="34">
        <f>SUM(Q7:Q17)</f>
        <v>-24706358479</v>
      </c>
    </row>
    <row r="19" spans="1:23">
      <c r="M19" s="23"/>
      <c r="N19" s="23"/>
      <c r="O19" s="23"/>
      <c r="P19" s="23"/>
      <c r="Q19" s="23"/>
    </row>
    <row r="20" spans="1:23">
      <c r="M20" s="3"/>
    </row>
  </sheetData>
  <mergeCells count="13">
    <mergeCell ref="A3:Q3"/>
    <mergeCell ref="A1:Q1"/>
    <mergeCell ref="A2:Q2"/>
    <mergeCell ref="K6"/>
    <mergeCell ref="M6"/>
    <mergeCell ref="O6"/>
    <mergeCell ref="Q6"/>
    <mergeCell ref="K5:Q5"/>
    <mergeCell ref="C6"/>
    <mergeCell ref="E6"/>
    <mergeCell ref="G6"/>
    <mergeCell ref="I6"/>
    <mergeCell ref="C5:I5"/>
  </mergeCells>
  <pageMargins left="0.7" right="0.7" top="0.75" bottom="0.75" header="0.3" footer="0.3"/>
  <pageSetup scale="4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2"/>
  <sheetViews>
    <sheetView rightToLeft="1" view="pageBreakPreview" zoomScaleNormal="100" zoomScaleSheetLayoutView="100" workbookViewId="0">
      <selection activeCell="G11" sqref="G11"/>
    </sheetView>
  </sheetViews>
  <sheetFormatPr defaultRowHeight="18.75"/>
  <cols>
    <col min="1" max="1" width="36.140625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8.140625" style="1" bestFit="1" customWidth="1"/>
    <col min="9" max="9" width="2.28515625" style="1" bestFit="1" customWidth="1"/>
    <col min="10" max="10" width="12" style="1" bestFit="1" customWidth="1"/>
    <col min="11" max="11" width="2.140625" style="1" customWidth="1"/>
    <col min="12" max="12" width="17.5703125" style="1" bestFit="1" customWidth="1"/>
    <col min="13" max="13" width="1.28515625" style="1" customWidth="1"/>
    <col min="14" max="14" width="18.85546875" style="1" bestFit="1" customWidth="1"/>
    <col min="15" max="15" width="1.28515625" style="1" customWidth="1"/>
    <col min="16" max="16" width="13.5703125" style="1" bestFit="1" customWidth="1"/>
    <col min="17" max="17" width="1.28515625" style="1" customWidth="1"/>
    <col min="18" max="18" width="18.140625" style="1" bestFit="1" customWidth="1"/>
    <col min="19" max="19" width="1.85546875" style="1" customWidth="1"/>
    <col min="20" max="20" width="9.140625" style="1" customWidth="1"/>
    <col min="21" max="16384" width="9.140625" style="1"/>
  </cols>
  <sheetData>
    <row r="1" spans="1:19" ht="2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9" ht="21">
      <c r="A2" s="61" t="s">
        <v>46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9" ht="20.25" customHeight="1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5" spans="1:19" ht="21">
      <c r="A5" s="61" t="s">
        <v>47</v>
      </c>
      <c r="B5" s="61" t="s">
        <v>47</v>
      </c>
      <c r="C5" s="61" t="s">
        <v>47</v>
      </c>
      <c r="D5" s="61" t="s">
        <v>47</v>
      </c>
      <c r="E5" s="61" t="s">
        <v>47</v>
      </c>
      <c r="F5" s="61" t="s">
        <v>47</v>
      </c>
      <c r="G5" s="61" t="s">
        <v>47</v>
      </c>
      <c r="H5" s="61" t="s">
        <v>48</v>
      </c>
      <c r="I5" s="61" t="s">
        <v>48</v>
      </c>
      <c r="J5" s="61" t="s">
        <v>48</v>
      </c>
      <c r="K5" s="61" t="s">
        <v>48</v>
      </c>
      <c r="L5" s="61" t="s">
        <v>48</v>
      </c>
      <c r="M5" s="3"/>
      <c r="N5" s="61" t="s">
        <v>49</v>
      </c>
      <c r="O5" s="61" t="s">
        <v>49</v>
      </c>
      <c r="P5" s="61" t="s">
        <v>49</v>
      </c>
      <c r="Q5" s="61" t="s">
        <v>49</v>
      </c>
      <c r="R5" s="61" t="s">
        <v>49</v>
      </c>
      <c r="S5" s="3"/>
    </row>
    <row r="6" spans="1:19" ht="21">
      <c r="A6" s="64" t="s">
        <v>50</v>
      </c>
      <c r="B6" s="3"/>
      <c r="C6" s="64" t="s">
        <v>51</v>
      </c>
      <c r="D6" s="3"/>
      <c r="E6" s="64" t="s">
        <v>25</v>
      </c>
      <c r="F6" s="3"/>
      <c r="G6" s="64" t="s">
        <v>26</v>
      </c>
      <c r="H6" s="64" t="s">
        <v>52</v>
      </c>
      <c r="I6" s="3"/>
      <c r="J6" s="64" t="s">
        <v>53</v>
      </c>
      <c r="K6" s="3"/>
      <c r="L6" s="64" t="s">
        <v>54</v>
      </c>
      <c r="M6" s="3"/>
      <c r="N6" s="64" t="s">
        <v>52</v>
      </c>
      <c r="O6" s="3"/>
      <c r="P6" s="64" t="s">
        <v>53</v>
      </c>
      <c r="Q6" s="3"/>
      <c r="R6" s="64" t="s">
        <v>54</v>
      </c>
      <c r="S6" s="3"/>
    </row>
    <row r="7" spans="1:19" ht="22.5">
      <c r="A7" s="2" t="s">
        <v>36</v>
      </c>
      <c r="C7" s="9">
        <v>1</v>
      </c>
      <c r="D7" s="8"/>
      <c r="E7" s="8" t="s">
        <v>55</v>
      </c>
      <c r="F7" s="8"/>
      <c r="G7" s="9">
        <v>5</v>
      </c>
      <c r="H7" s="9">
        <v>14923397027</v>
      </c>
      <c r="I7" s="8"/>
      <c r="J7" s="9">
        <v>0</v>
      </c>
      <c r="K7" s="8"/>
      <c r="L7" s="9">
        <v>14923397027</v>
      </c>
      <c r="M7" s="8"/>
      <c r="N7" s="9">
        <v>14970872755</v>
      </c>
      <c r="O7" s="8"/>
      <c r="P7" s="9">
        <v>0</v>
      </c>
      <c r="Q7" s="8"/>
      <c r="R7" s="9">
        <f>N7-P7</f>
        <v>14970872755</v>
      </c>
    </row>
    <row r="8" spans="1:19" ht="22.5">
      <c r="A8" s="2" t="s">
        <v>56</v>
      </c>
      <c r="C8" s="9">
        <v>22</v>
      </c>
      <c r="D8" s="8"/>
      <c r="E8" s="8" t="s">
        <v>55</v>
      </c>
      <c r="F8" s="8"/>
      <c r="G8" s="9">
        <v>27</v>
      </c>
      <c r="H8" s="9">
        <v>0</v>
      </c>
      <c r="I8" s="8"/>
      <c r="J8" s="9">
        <v>0</v>
      </c>
      <c r="K8" s="8"/>
      <c r="L8" s="9">
        <v>0</v>
      </c>
      <c r="M8" s="8"/>
      <c r="N8" s="9">
        <v>5891784397</v>
      </c>
      <c r="O8" s="8"/>
      <c r="P8" s="9">
        <v>3980168</v>
      </c>
      <c r="Q8" s="8"/>
      <c r="R8" s="9">
        <f>N8-P8</f>
        <v>5887804229</v>
      </c>
    </row>
    <row r="9" spans="1:19" ht="22.5">
      <c r="A9" s="2" t="s">
        <v>40</v>
      </c>
      <c r="C9" s="9">
        <v>7</v>
      </c>
      <c r="D9" s="8"/>
      <c r="E9" s="8" t="s">
        <v>55</v>
      </c>
      <c r="F9" s="8"/>
      <c r="G9" s="9">
        <v>30</v>
      </c>
      <c r="H9" s="9">
        <v>4751639328</v>
      </c>
      <c r="I9" s="8"/>
      <c r="J9" s="9">
        <v>1642887</v>
      </c>
      <c r="K9" s="8"/>
      <c r="L9" s="9">
        <v>4749996441</v>
      </c>
      <c r="M9" s="8"/>
      <c r="N9" s="9">
        <v>8133009188</v>
      </c>
      <c r="O9" s="8"/>
      <c r="P9" s="9">
        <v>20986054</v>
      </c>
      <c r="Q9" s="8"/>
      <c r="R9" s="9">
        <f>N9-P9</f>
        <v>8112023134</v>
      </c>
    </row>
    <row r="10" spans="1:19" ht="22.5">
      <c r="A10" s="2" t="s">
        <v>40</v>
      </c>
      <c r="C10" s="9">
        <v>9</v>
      </c>
      <c r="D10" s="8"/>
      <c r="E10" s="8" t="s">
        <v>55</v>
      </c>
      <c r="F10" s="8"/>
      <c r="G10" s="9">
        <v>30</v>
      </c>
      <c r="H10" s="9">
        <v>9401639328</v>
      </c>
      <c r="I10" s="8"/>
      <c r="J10" s="9">
        <v>4197084</v>
      </c>
      <c r="K10" s="8"/>
      <c r="L10" s="9">
        <v>9397442244</v>
      </c>
      <c r="M10" s="8"/>
      <c r="N10" s="9">
        <v>15483831108</v>
      </c>
      <c r="O10" s="8"/>
      <c r="P10" s="9">
        <v>48858269</v>
      </c>
      <c r="Q10" s="8"/>
      <c r="R10" s="9">
        <f>N10-P10</f>
        <v>15434972839</v>
      </c>
    </row>
    <row r="11" spans="1:19" ht="24">
      <c r="H11" s="26">
        <f t="shared" ref="H11:J11" si="0">SUM(H7:H10)</f>
        <v>29076675683</v>
      </c>
      <c r="I11" s="25"/>
      <c r="J11" s="26">
        <f t="shared" si="0"/>
        <v>5839971</v>
      </c>
      <c r="K11" s="25"/>
      <c r="L11" s="26">
        <f>SUM(L7:L10)</f>
        <v>29070835712</v>
      </c>
      <c r="M11" s="25"/>
      <c r="N11" s="26">
        <f t="shared" ref="N11:R11" si="1">SUM(N7:N10)</f>
        <v>44479497448</v>
      </c>
      <c r="O11" s="25"/>
      <c r="P11" s="26">
        <f t="shared" si="1"/>
        <v>73824491</v>
      </c>
      <c r="Q11" s="25"/>
      <c r="R11" s="26">
        <f t="shared" si="1"/>
        <v>44405672957</v>
      </c>
      <c r="S11" s="25"/>
    </row>
    <row r="12" spans="1:19">
      <c r="H12" s="23"/>
      <c r="I12" s="23"/>
      <c r="J12" s="23"/>
      <c r="K12" s="23"/>
      <c r="L12" s="23"/>
      <c r="M12" s="23"/>
      <c r="N12" s="23"/>
      <c r="O12" s="23"/>
      <c r="P12" s="23"/>
      <c r="R12" s="23"/>
    </row>
  </sheetData>
  <mergeCells count="16">
    <mergeCell ref="A1:R1"/>
    <mergeCell ref="A2:R2"/>
    <mergeCell ref="A3:R3"/>
    <mergeCell ref="P6"/>
    <mergeCell ref="R6"/>
    <mergeCell ref="N5:R5"/>
    <mergeCell ref="H6"/>
    <mergeCell ref="J6"/>
    <mergeCell ref="L6"/>
    <mergeCell ref="H5:L5"/>
    <mergeCell ref="N6"/>
    <mergeCell ref="A6"/>
    <mergeCell ref="C6"/>
    <mergeCell ref="E6"/>
    <mergeCell ref="G6"/>
    <mergeCell ref="A5:G5"/>
  </mergeCells>
  <pageMargins left="0.7" right="0.7" top="0.75" bottom="0.75" header="0.3" footer="0.3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7"/>
  <sheetViews>
    <sheetView rightToLeft="1" view="pageBreakPreview" zoomScaleNormal="100" zoomScaleSheetLayoutView="100" workbookViewId="0">
      <selection activeCell="E15" sqref="E15:E18"/>
    </sheetView>
  </sheetViews>
  <sheetFormatPr defaultRowHeight="18.75"/>
  <cols>
    <col min="1" max="1" width="37.28515625" style="1" customWidth="1"/>
    <col min="2" max="2" width="1" style="1" customWidth="1"/>
    <col min="3" max="3" width="31" style="1" customWidth="1"/>
    <col min="4" max="4" width="1" style="1" customWidth="1"/>
    <col min="5" max="5" width="28.42578125" style="1" customWidth="1"/>
    <col min="6" max="6" width="1.28515625" style="1" customWidth="1"/>
    <col min="7" max="7" width="25.85546875" style="1" customWidth="1"/>
    <col min="8" max="8" width="1" style="1" customWidth="1"/>
    <col min="9" max="9" width="9.140625" style="1" customWidth="1"/>
    <col min="10" max="16384" width="9.140625" style="1"/>
  </cols>
  <sheetData>
    <row r="1" spans="1:9" ht="24">
      <c r="A1" s="66" t="s">
        <v>0</v>
      </c>
      <c r="B1" s="66"/>
      <c r="C1" s="66"/>
      <c r="D1" s="66"/>
      <c r="E1" s="66"/>
      <c r="F1" s="66"/>
      <c r="G1" s="66"/>
      <c r="H1" s="66"/>
    </row>
    <row r="2" spans="1:9" ht="24">
      <c r="A2" s="66" t="s">
        <v>46</v>
      </c>
      <c r="B2" s="66"/>
      <c r="C2" s="66"/>
      <c r="D2" s="66"/>
      <c r="E2" s="66"/>
      <c r="F2" s="66"/>
      <c r="G2" s="66"/>
      <c r="H2" s="66"/>
    </row>
    <row r="3" spans="1:9" ht="24">
      <c r="A3" s="66" t="s">
        <v>2</v>
      </c>
      <c r="B3" s="66"/>
      <c r="C3" s="66"/>
      <c r="D3" s="66"/>
      <c r="E3" s="66"/>
      <c r="F3" s="66"/>
      <c r="G3" s="66"/>
      <c r="H3" s="66"/>
    </row>
    <row r="5" spans="1:9" ht="21">
      <c r="A5" s="61" t="s">
        <v>84</v>
      </c>
      <c r="B5" s="61" t="s">
        <v>84</v>
      </c>
      <c r="C5" s="61" t="s">
        <v>84</v>
      </c>
      <c r="D5" s="3"/>
      <c r="E5" s="61" t="s">
        <v>48</v>
      </c>
      <c r="F5" s="61" t="s">
        <v>48</v>
      </c>
      <c r="G5" s="61" t="s">
        <v>49</v>
      </c>
      <c r="H5" s="61" t="s">
        <v>49</v>
      </c>
      <c r="I5" s="3"/>
    </row>
    <row r="6" spans="1:9" ht="54.75" customHeight="1">
      <c r="A6" s="64" t="s">
        <v>85</v>
      </c>
      <c r="B6" s="3"/>
      <c r="C6" s="64" t="s">
        <v>30</v>
      </c>
      <c r="D6" s="3"/>
      <c r="E6" s="64" t="s">
        <v>86</v>
      </c>
      <c r="F6" s="3"/>
      <c r="G6" s="30" t="s">
        <v>86</v>
      </c>
      <c r="H6" s="3"/>
      <c r="I6" s="3"/>
    </row>
    <row r="7" spans="1:9" ht="22.5">
      <c r="A7" s="2" t="s">
        <v>36</v>
      </c>
      <c r="C7" s="4" t="s">
        <v>37</v>
      </c>
      <c r="D7" s="4"/>
      <c r="E7" s="9">
        <v>14923397027</v>
      </c>
      <c r="F7" s="8"/>
      <c r="G7" s="9">
        <v>14970872755</v>
      </c>
      <c r="H7" s="4"/>
    </row>
    <row r="8" spans="1:9" ht="22.5">
      <c r="A8" s="2" t="s">
        <v>56</v>
      </c>
      <c r="C8" s="4" t="s">
        <v>87</v>
      </c>
      <c r="D8" s="4"/>
      <c r="E8" s="9">
        <v>0</v>
      </c>
      <c r="F8" s="8"/>
      <c r="G8" s="24">
        <v>5891784397</v>
      </c>
      <c r="H8" s="4"/>
    </row>
    <row r="9" spans="1:9" ht="22.5">
      <c r="A9" s="2" t="s">
        <v>40</v>
      </c>
      <c r="C9" s="4" t="s">
        <v>41</v>
      </c>
      <c r="D9" s="4"/>
      <c r="E9" s="9">
        <v>4751639328</v>
      </c>
      <c r="F9" s="8"/>
      <c r="G9" s="9">
        <v>8133009188</v>
      </c>
      <c r="H9" s="4"/>
    </row>
    <row r="10" spans="1:9" ht="22.5">
      <c r="A10" s="2" t="s">
        <v>40</v>
      </c>
      <c r="C10" s="4" t="s">
        <v>44</v>
      </c>
      <c r="D10" s="4"/>
      <c r="E10" s="9">
        <v>9401639328</v>
      </c>
      <c r="F10" s="8"/>
      <c r="G10" s="9">
        <v>15483831108</v>
      </c>
      <c r="H10" s="4"/>
    </row>
    <row r="11" spans="1:9" ht="24">
      <c r="E11" s="27">
        <f>SUM(E7:E10)</f>
        <v>29076675683</v>
      </c>
      <c r="F11" s="28"/>
      <c r="G11" s="27">
        <f ca="1">SUM(G7:G11)</f>
        <v>44479497448</v>
      </c>
    </row>
    <row r="15" spans="1:9">
      <c r="E15" s="18"/>
    </row>
    <row r="17" spans="5:5">
      <c r="E17" s="18"/>
    </row>
  </sheetData>
  <mergeCells count="9">
    <mergeCell ref="A1:H1"/>
    <mergeCell ref="A2:H2"/>
    <mergeCell ref="A3:H3"/>
    <mergeCell ref="G5:H5"/>
    <mergeCell ref="A6"/>
    <mergeCell ref="C6"/>
    <mergeCell ref="A5:C5"/>
    <mergeCell ref="E6"/>
    <mergeCell ref="E5:F5"/>
  </mergeCell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rightToLeft="1" view="pageBreakPreview" zoomScaleNormal="100" zoomScaleSheetLayoutView="100" workbookViewId="0">
      <selection activeCell="C14" sqref="C14"/>
    </sheetView>
  </sheetViews>
  <sheetFormatPr defaultRowHeight="18.75"/>
  <cols>
    <col min="1" max="1" width="38.42578125" style="1" customWidth="1"/>
    <col min="2" max="2" width="1" style="1" customWidth="1"/>
    <col min="3" max="3" width="25.57031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5" ht="24">
      <c r="A1" s="66" t="s">
        <v>0</v>
      </c>
      <c r="B1" s="66"/>
      <c r="C1" s="66"/>
      <c r="D1" s="66"/>
      <c r="E1" s="66"/>
    </row>
    <row r="2" spans="1:5" ht="24">
      <c r="A2" s="66" t="s">
        <v>46</v>
      </c>
      <c r="B2" s="66"/>
      <c r="C2" s="66"/>
      <c r="D2" s="66"/>
      <c r="E2" s="66"/>
    </row>
    <row r="3" spans="1:5" ht="24">
      <c r="A3" s="66" t="s">
        <v>2</v>
      </c>
      <c r="B3" s="66"/>
      <c r="C3" s="66"/>
      <c r="D3" s="66"/>
      <c r="E3" s="66"/>
    </row>
    <row r="5" spans="1:5" ht="21" customHeight="1">
      <c r="A5" s="60" t="s">
        <v>88</v>
      </c>
      <c r="B5" s="3"/>
      <c r="C5" s="60" t="s">
        <v>48</v>
      </c>
      <c r="D5" s="3"/>
      <c r="E5" s="60" t="s">
        <v>6</v>
      </c>
    </row>
    <row r="6" spans="1:5" ht="21" customHeight="1">
      <c r="A6" s="59" t="s">
        <v>88</v>
      </c>
      <c r="B6" s="3"/>
      <c r="C6" s="59"/>
      <c r="D6" s="3"/>
      <c r="E6" s="59"/>
    </row>
    <row r="7" spans="1:5" ht="22.5">
      <c r="A7" s="2" t="s">
        <v>88</v>
      </c>
      <c r="C7" s="10">
        <v>0</v>
      </c>
      <c r="D7" s="10"/>
      <c r="E7" s="10">
        <v>0</v>
      </c>
    </row>
    <row r="8" spans="1:5" ht="22.5">
      <c r="A8" s="2" t="s">
        <v>89</v>
      </c>
      <c r="C8" s="10">
        <v>0</v>
      </c>
      <c r="D8" s="10"/>
      <c r="E8" s="10">
        <v>9310646</v>
      </c>
    </row>
    <row r="9" spans="1:5" ht="22.5">
      <c r="A9" s="2" t="s">
        <v>90</v>
      </c>
      <c r="C9" s="10">
        <v>51441215</v>
      </c>
      <c r="D9" s="10"/>
      <c r="E9" s="10">
        <v>51441215</v>
      </c>
    </row>
    <row r="10" spans="1:5" ht="22.5">
      <c r="A10" s="2" t="s">
        <v>55</v>
      </c>
      <c r="C10" s="54">
        <v>51441215</v>
      </c>
      <c r="D10" s="55"/>
      <c r="E10" s="54">
        <v>60751861</v>
      </c>
    </row>
    <row r="12" spans="1:5">
      <c r="E12" s="23"/>
    </row>
  </sheetData>
  <mergeCells count="6">
    <mergeCell ref="A1:E1"/>
    <mergeCell ref="A2:E2"/>
    <mergeCell ref="A3:E3"/>
    <mergeCell ref="A5:A6"/>
    <mergeCell ref="C5:C6"/>
    <mergeCell ref="E5:E6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0</vt:lpstr>
      <vt:lpstr>سهام</vt:lpstr>
      <vt:lpstr>سپرده</vt:lpstr>
      <vt:lpstr>جمع درآمدها</vt:lpstr>
      <vt:lpstr>سرمایه‌گذاری در سهام</vt:lpstr>
      <vt:lpstr>درآمد ناشی از تغییر قیمت اوراق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'درآمد سپرده بانکی'!Print_Area</vt:lpstr>
      <vt:lpstr>'درآمد ناشی از تغییر قیمت اوراق'!Print_Area</vt:lpstr>
      <vt:lpstr>'سایر درآمدها'!Print_Area</vt:lpstr>
      <vt:lpstr>سپرده!Print_Area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Zahra Jafari</cp:lastModifiedBy>
  <cp:lastPrinted>2024-04-24T09:09:35Z</cp:lastPrinted>
  <dcterms:modified xsi:type="dcterms:W3CDTF">2024-04-29T13:53:30Z</dcterms:modified>
</cp:coreProperties>
</file>